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N99" s="1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H25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B35" i="61" s="1"/>
  <c r="AF35" i="14"/>
  <c r="AG35"/>
  <c r="AH35"/>
  <c r="AI35"/>
  <c r="AB35" i="63" s="1"/>
  <c r="AJ35" i="14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B38" i="62" s="1"/>
  <c r="AH38" i="14"/>
  <c r="AI38"/>
  <c r="AJ38"/>
  <c r="AE39"/>
  <c r="AB39" i="61" s="1"/>
  <c r="AF39" i="14"/>
  <c r="AG39"/>
  <c r="AH39"/>
  <c r="AI39"/>
  <c r="AB39" i="63" s="1"/>
  <c r="AJ39" i="14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B43" i="63" s="1"/>
  <c r="AJ43" i="14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B46" i="62" s="1"/>
  <c r="AH46" i="14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B51" i="63" s="1"/>
  <c r="AJ51" i="14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E59"/>
  <c r="AB59" i="61" s="1"/>
  <c r="AF59" i="14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B62" i="62" s="1"/>
  <c r="AH62" i="14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B67" i="61" s="1"/>
  <c r="AF67" i="14"/>
  <c r="AG67"/>
  <c r="AH67"/>
  <c r="AI67"/>
  <c r="AB67" i="63" s="1"/>
  <c r="AJ67" i="14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B71" i="61" s="1"/>
  <c r="AF71" i="14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B82" i="62" s="1"/>
  <c r="AH82" i="14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 i="62" s="1"/>
  <c r="AA14" i="14"/>
  <c r="AB14"/>
  <c r="AC14"/>
  <c r="X15"/>
  <c r="Y15"/>
  <c r="Z15"/>
  <c r="AA15"/>
  <c r="AB15"/>
  <c r="AC15"/>
  <c r="X16"/>
  <c r="Y16"/>
  <c r="Z16"/>
  <c r="AA16" i="62" s="1"/>
  <c r="AA16" i="14"/>
  <c r="AB16"/>
  <c r="AA16" i="63" s="1"/>
  <c r="AC16" i="14"/>
  <c r="X17"/>
  <c r="AA17" i="61" s="1"/>
  <c r="Y17" i="14"/>
  <c r="Z17"/>
  <c r="AA17"/>
  <c r="AB17"/>
  <c r="AA17" i="63" s="1"/>
  <c r="AC17" i="14"/>
  <c r="X18"/>
  <c r="AA18" i="61" s="1"/>
  <c r="Y18" i="14"/>
  <c r="Z18"/>
  <c r="AA18" i="62" s="1"/>
  <c r="AA18" i="14"/>
  <c r="AB18"/>
  <c r="AA18" i="63" s="1"/>
  <c r="AC18" i="14"/>
  <c r="X19"/>
  <c r="AA19" i="61" s="1"/>
  <c r="Y19" i="14"/>
  <c r="Z19"/>
  <c r="AA19" i="62" s="1"/>
  <c r="AA19" i="14"/>
  <c r="AB19"/>
  <c r="AC19"/>
  <c r="X20"/>
  <c r="AA20" i="61" s="1"/>
  <c r="Y20" i="14"/>
  <c r="Z20"/>
  <c r="AA20"/>
  <c r="AB20"/>
  <c r="AC20"/>
  <c r="X21"/>
  <c r="AA21" i="61" s="1"/>
  <c r="Y21" i="14"/>
  <c r="Z21"/>
  <c r="AA21"/>
  <c r="AB21"/>
  <c r="AA21" i="63" s="1"/>
  <c r="AC21" i="14"/>
  <c r="X22"/>
  <c r="AA22" i="61" s="1"/>
  <c r="Y22" i="14"/>
  <c r="Z22"/>
  <c r="AA22" i="62" s="1"/>
  <c r="AA22" i="14"/>
  <c r="AB22"/>
  <c r="AA22" i="63" s="1"/>
  <c r="AC22" i="14"/>
  <c r="X23"/>
  <c r="AA23" i="61" s="1"/>
  <c r="Y23" i="14"/>
  <c r="Z23"/>
  <c r="AA23"/>
  <c r="AB23"/>
  <c r="AC23"/>
  <c r="X24"/>
  <c r="Y24"/>
  <c r="Z24"/>
  <c r="AA24" i="62" s="1"/>
  <c r="AA24" i="14"/>
  <c r="AB24"/>
  <c r="AA24" i="63" s="1"/>
  <c r="AC24" i="14"/>
  <c r="X25"/>
  <c r="AA25" i="61" s="1"/>
  <c r="Y25" i="14"/>
  <c r="Z25"/>
  <c r="AA25" i="62" s="1"/>
  <c r="AA25" i="14"/>
  <c r="AB25"/>
  <c r="AA25" i="63" s="1"/>
  <c r="AC25" i="14"/>
  <c r="X26"/>
  <c r="AA26" i="61" s="1"/>
  <c r="Y26" i="14"/>
  <c r="Z26"/>
  <c r="AA26" i="62" s="1"/>
  <c r="AA26" i="14"/>
  <c r="AB26"/>
  <c r="AA26" i="63" s="1"/>
  <c r="AC26" i="14"/>
  <c r="X27"/>
  <c r="AA27" i="61" s="1"/>
  <c r="Y27" i="14"/>
  <c r="Z27"/>
  <c r="AA27" i="62" s="1"/>
  <c r="AA27" i="14"/>
  <c r="AB27"/>
  <c r="AA27" i="63" s="1"/>
  <c r="AC27" i="14"/>
  <c r="X28"/>
  <c r="AA28" i="61" s="1"/>
  <c r="Y28" i="14"/>
  <c r="Z28"/>
  <c r="AA28"/>
  <c r="AB28"/>
  <c r="AC28"/>
  <c r="X29"/>
  <c r="Y29"/>
  <c r="Z29"/>
  <c r="AA29"/>
  <c r="AB29"/>
  <c r="AA29" i="63" s="1"/>
  <c r="AC29" i="14"/>
  <c r="X30"/>
  <c r="AA30" i="61" s="1"/>
  <c r="Y30" i="14"/>
  <c r="Z30"/>
  <c r="AA30" i="62" s="1"/>
  <c r="AA30" i="14"/>
  <c r="AB30"/>
  <c r="AA30" i="63" s="1"/>
  <c r="AC30" i="14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A32" i="63" s="1"/>
  <c r="AC32" i="14"/>
  <c r="X33"/>
  <c r="Y33"/>
  <c r="Z33"/>
  <c r="AA33" i="62" s="1"/>
  <c r="AA33" i="14"/>
  <c r="AB33"/>
  <c r="AA33" i="63" s="1"/>
  <c r="AC33" i="14"/>
  <c r="X34"/>
  <c r="AA34" i="61" s="1"/>
  <c r="Y34" i="14"/>
  <c r="Z34"/>
  <c r="AA34" i="62" s="1"/>
  <c r="AA34" i="14"/>
  <c r="AB34"/>
  <c r="AA34" i="63" s="1"/>
  <c r="AC34" i="14"/>
  <c r="X35"/>
  <c r="AA35" i="61" s="1"/>
  <c r="Y35" i="14"/>
  <c r="Z35"/>
  <c r="AA35" i="62" s="1"/>
  <c r="AA35" i="14"/>
  <c r="AB35"/>
  <c r="AA35" i="63" s="1"/>
  <c r="AC35" i="14"/>
  <c r="X36"/>
  <c r="AA36" i="61" s="1"/>
  <c r="Y36" i="14"/>
  <c r="Z36"/>
  <c r="AA36"/>
  <c r="AB36"/>
  <c r="AC36"/>
  <c r="X37"/>
  <c r="AA37" i="61" s="1"/>
  <c r="Y37" i="14"/>
  <c r="Z37"/>
  <c r="AA37"/>
  <c r="AB37"/>
  <c r="AA37" i="63" s="1"/>
  <c r="AC37" i="14"/>
  <c r="X38"/>
  <c r="AA38" i="61" s="1"/>
  <c r="Y38" i="14"/>
  <c r="Z38"/>
  <c r="AA38" i="62" s="1"/>
  <c r="AA38" i="14"/>
  <c r="AB38"/>
  <c r="AA38" i="63" s="1"/>
  <c r="AC38" i="14"/>
  <c r="X39"/>
  <c r="Y39"/>
  <c r="Z39"/>
  <c r="AA39"/>
  <c r="AB39"/>
  <c r="AA39" i="63" s="1"/>
  <c r="AC39" i="14"/>
  <c r="X40"/>
  <c r="Y40"/>
  <c r="Z40"/>
  <c r="AA40" i="62" s="1"/>
  <c r="AA40" i="14"/>
  <c r="AB40"/>
  <c r="AA40" i="63" s="1"/>
  <c r="AC40" i="14"/>
  <c r="X41"/>
  <c r="AA41" i="61" s="1"/>
  <c r="Y41" i="14"/>
  <c r="Z41"/>
  <c r="AA41"/>
  <c r="AB41"/>
  <c r="AC41"/>
  <c r="X42"/>
  <c r="AA42" i="61" s="1"/>
  <c r="Y42" i="14"/>
  <c r="Z42"/>
  <c r="AA42" i="62" s="1"/>
  <c r="AA42" i="14"/>
  <c r="AB42"/>
  <c r="AA42" i="63" s="1"/>
  <c r="AC42" i="14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A44" i="63" s="1"/>
  <c r="AC44" i="14"/>
  <c r="X45"/>
  <c r="AA45" i="61" s="1"/>
  <c r="Y45" i="14"/>
  <c r="Z45"/>
  <c r="AA45"/>
  <c r="AB45"/>
  <c r="AC45"/>
  <c r="X46"/>
  <c r="AA46" i="61" s="1"/>
  <c r="Y46" i="14"/>
  <c r="Z46"/>
  <c r="AA46" i="62" s="1"/>
  <c r="AA46" i="14"/>
  <c r="AB46"/>
  <c r="AA46" i="63" s="1"/>
  <c r="AC46" i="14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A48" i="63" s="1"/>
  <c r="AC48" i="14"/>
  <c r="X49"/>
  <c r="AA49" i="61" s="1"/>
  <c r="Y49" i="14"/>
  <c r="Z49"/>
  <c r="AA49" i="62" s="1"/>
  <c r="AA49" i="14"/>
  <c r="AB49"/>
  <c r="AA49" i="63" s="1"/>
  <c r="AC49" i="14"/>
  <c r="X50"/>
  <c r="AA50" i="61" s="1"/>
  <c r="Y50" i="14"/>
  <c r="Z50"/>
  <c r="AA50" i="62" s="1"/>
  <c r="AA50" i="14"/>
  <c r="AB50"/>
  <c r="AA50" i="63" s="1"/>
  <c r="AC50" i="14"/>
  <c r="X51"/>
  <c r="AA51" i="61" s="1"/>
  <c r="Y51" i="14"/>
  <c r="Z51"/>
  <c r="AA51" i="62" s="1"/>
  <c r="AA51" i="14"/>
  <c r="AB51"/>
  <c r="AA51" i="63" s="1"/>
  <c r="AC51" i="14"/>
  <c r="X52"/>
  <c r="AA52" i="61" s="1"/>
  <c r="Y52" i="14"/>
  <c r="Z52"/>
  <c r="AA52"/>
  <c r="AB52"/>
  <c r="AC52"/>
  <c r="X53"/>
  <c r="AA53" i="61" s="1"/>
  <c r="Y53" i="14"/>
  <c r="Z53"/>
  <c r="AA53"/>
  <c r="AB53"/>
  <c r="AA53" i="63" s="1"/>
  <c r="AC53" i="14"/>
  <c r="X54"/>
  <c r="AA54" i="61" s="1"/>
  <c r="Y54" i="14"/>
  <c r="Z54"/>
  <c r="AA54" i="62" s="1"/>
  <c r="AA54" i="14"/>
  <c r="AB54"/>
  <c r="AA54" i="63" s="1"/>
  <c r="AC54" i="14"/>
  <c r="X55"/>
  <c r="AA55" i="61" s="1"/>
  <c r="Y55" i="14"/>
  <c r="Z55"/>
  <c r="AA55"/>
  <c r="AB55"/>
  <c r="AA55" i="63" s="1"/>
  <c r="AC55" i="14"/>
  <c r="X56"/>
  <c r="Y56"/>
  <c r="Z56"/>
  <c r="AA56" i="62" s="1"/>
  <c r="AA56" i="14"/>
  <c r="AB56"/>
  <c r="AA56" i="63" s="1"/>
  <c r="AC56" i="14"/>
  <c r="X57"/>
  <c r="AA57" i="61" s="1"/>
  <c r="Y57" i="14"/>
  <c r="Z57"/>
  <c r="AA57" i="62" s="1"/>
  <c r="AA57" i="14"/>
  <c r="AB57"/>
  <c r="AA57" i="63" s="1"/>
  <c r="AC57" i="14"/>
  <c r="X58"/>
  <c r="AA58" i="61" s="1"/>
  <c r="Y58" i="14"/>
  <c r="Z58"/>
  <c r="AA58" i="62" s="1"/>
  <c r="AA58" i="14"/>
  <c r="AB58"/>
  <c r="AA58" i="63" s="1"/>
  <c r="AC58" i="14"/>
  <c r="X59"/>
  <c r="AA59" i="61" s="1"/>
  <c r="Y59" i="14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/>
  <c r="AB61"/>
  <c r="AA61" i="63" s="1"/>
  <c r="AC61" i="14"/>
  <c r="X62"/>
  <c r="AA62" i="61" s="1"/>
  <c r="Y62" i="14"/>
  <c r="Z62"/>
  <c r="AA62" i="62" s="1"/>
  <c r="AA62" i="14"/>
  <c r="AB62"/>
  <c r="AA62" i="63" s="1"/>
  <c r="AC62" i="14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 i="62" s="1"/>
  <c r="AA66" i="14"/>
  <c r="AB66"/>
  <c r="AA66" i="63" s="1"/>
  <c r="AC66" i="14"/>
  <c r="X67"/>
  <c r="AA67" i="61" s="1"/>
  <c r="Y67" i="14"/>
  <c r="Z67"/>
  <c r="AA67" i="62" s="1"/>
  <c r="AA67" i="14"/>
  <c r="AB67"/>
  <c r="AA67" i="63" s="1"/>
  <c r="AC67" i="14"/>
  <c r="X68"/>
  <c r="AA68" i="61" s="1"/>
  <c r="Y68" i="14"/>
  <c r="Z68"/>
  <c r="AA68"/>
  <c r="AB68"/>
  <c r="AC68"/>
  <c r="X69"/>
  <c r="AA69" i="61" s="1"/>
  <c r="Y69" i="14"/>
  <c r="Z69"/>
  <c r="AA69"/>
  <c r="AB69"/>
  <c r="AA69" i="63" s="1"/>
  <c r="AC69" i="14"/>
  <c r="X70"/>
  <c r="AA70" i="61" s="1"/>
  <c r="Y70" i="14"/>
  <c r="Z70"/>
  <c r="AA70" i="62" s="1"/>
  <c r="AA70" i="14"/>
  <c r="AB70"/>
  <c r="AA70" i="63" s="1"/>
  <c r="AC70" i="14"/>
  <c r="X71"/>
  <c r="Y71"/>
  <c r="Z71"/>
  <c r="AA71"/>
  <c r="AB71"/>
  <c r="AA71" i="63" s="1"/>
  <c r="AC71" i="14"/>
  <c r="X72"/>
  <c r="Y72"/>
  <c r="Z72"/>
  <c r="AA72" i="62" s="1"/>
  <c r="AA72" i="14"/>
  <c r="AB72"/>
  <c r="AA72" i="63" s="1"/>
  <c r="AC72" i="14"/>
  <c r="X73"/>
  <c r="AA73" i="61" s="1"/>
  <c r="Y73" i="14"/>
  <c r="Z73"/>
  <c r="AA73" i="62" s="1"/>
  <c r="AA73" i="14"/>
  <c r="AB73"/>
  <c r="AA73" i="63" s="1"/>
  <c r="AC73" i="14"/>
  <c r="X74"/>
  <c r="AA74" i="61" s="1"/>
  <c r="Y74" i="14"/>
  <c r="Z74"/>
  <c r="AA74" i="62" s="1"/>
  <c r="AA74" i="14"/>
  <c r="AB74"/>
  <c r="AA74" i="63" s="1"/>
  <c r="AC74" i="1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A76" i="63" s="1"/>
  <c r="AC76" i="14"/>
  <c r="X77"/>
  <c r="AA77" i="61" s="1"/>
  <c r="Y77" i="14"/>
  <c r="Z77"/>
  <c r="AA77"/>
  <c r="AB77"/>
  <c r="AC77"/>
  <c r="X78"/>
  <c r="AA78" i="61" s="1"/>
  <c r="Y78" i="14"/>
  <c r="Z78"/>
  <c r="AA78" i="62" s="1"/>
  <c r="AA78" i="14"/>
  <c r="AB78"/>
  <c r="AA78" i="63" s="1"/>
  <c r="AC78" i="14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A80" i="63" s="1"/>
  <c r="AC80" i="14"/>
  <c r="X81"/>
  <c r="AA81" i="61" s="1"/>
  <c r="Y81" i="14"/>
  <c r="Z81"/>
  <c r="AA81" i="62" s="1"/>
  <c r="AA81" i="14"/>
  <c r="AB81"/>
  <c r="AA81" i="63" s="1"/>
  <c r="AC81" i="14"/>
  <c r="X82"/>
  <c r="AA82" i="61" s="1"/>
  <c r="Y82" i="14"/>
  <c r="Z82"/>
  <c r="AA82" i="62" s="1"/>
  <c r="AA82" i="14"/>
  <c r="AB82"/>
  <c r="AA82" i="63" s="1"/>
  <c r="AC82" i="14"/>
  <c r="X83"/>
  <c r="AA83" i="61" s="1"/>
  <c r="Y83" i="14"/>
  <c r="Z83"/>
  <c r="AA83" i="62" s="1"/>
  <c r="AA83" i="14"/>
  <c r="AB83"/>
  <c r="AA83" i="63" s="1"/>
  <c r="AC83" i="14"/>
  <c r="X84"/>
  <c r="AA84" i="61" s="1"/>
  <c r="Y84" i="14"/>
  <c r="Z84"/>
  <c r="AA84"/>
  <c r="AB84"/>
  <c r="AC84"/>
  <c r="X85"/>
  <c r="AA85" i="61" s="1"/>
  <c r="Y85" i="14"/>
  <c r="Z85"/>
  <c r="AA85"/>
  <c r="AB85"/>
  <c r="AA85" i="63" s="1"/>
  <c r="AC85" i="14"/>
  <c r="X86"/>
  <c r="AA86" i="61" s="1"/>
  <c r="Y86" i="14"/>
  <c r="Z86"/>
  <c r="AA86" i="62" s="1"/>
  <c r="AA86" i="14"/>
  <c r="AB86"/>
  <c r="AA86" i="63" s="1"/>
  <c r="AC86" i="14"/>
  <c r="X87"/>
  <c r="AA87" i="61" s="1"/>
  <c r="Y87" i="14"/>
  <c r="Z87"/>
  <c r="AA87"/>
  <c r="AB87"/>
  <c r="AA87" i="63" s="1"/>
  <c r="AC87" i="14"/>
  <c r="X88"/>
  <c r="Y88"/>
  <c r="Z88"/>
  <c r="AA88" i="62" s="1"/>
  <c r="AA88" i="14"/>
  <c r="AB88"/>
  <c r="AA88" i="63" s="1"/>
  <c r="AC88" i="14"/>
  <c r="X89"/>
  <c r="AA89" i="61" s="1"/>
  <c r="Y89" i="14"/>
  <c r="Z89"/>
  <c r="AA89" i="62" s="1"/>
  <c r="AA89" i="14"/>
  <c r="AB89"/>
  <c r="AA89" i="63" s="1"/>
  <c r="AC89" i="14"/>
  <c r="X90"/>
  <c r="AA90" i="61" s="1"/>
  <c r="Y90" i="14"/>
  <c r="Z90"/>
  <c r="AA90" i="62" s="1"/>
  <c r="AA90" i="14"/>
  <c r="AB90"/>
  <c r="AC90"/>
  <c r="X91"/>
  <c r="AA91" i="61" s="1"/>
  <c r="Y91" i="14"/>
  <c r="Z91"/>
  <c r="AA91" i="62" s="1"/>
  <c r="AA91" i="14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/>
  <c r="AB93"/>
  <c r="AA93" i="63" s="1"/>
  <c r="AC93" i="14"/>
  <c r="X94"/>
  <c r="AA94" i="61" s="1"/>
  <c r="Y94" i="14"/>
  <c r="Z94"/>
  <c r="AA94" i="62" s="1"/>
  <c r="AA94" i="14"/>
  <c r="AB94"/>
  <c r="AA94" i="63" s="1"/>
  <c r="AC94" i="1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 i="62" s="1"/>
  <c r="AA98" i="14"/>
  <c r="AB98"/>
  <c r="AA98" i="63" s="1"/>
  <c r="AC98" i="14"/>
  <c r="Y3"/>
  <c r="AA3" i="61" s="1"/>
  <c r="Z3" i="14"/>
  <c r="AA3"/>
  <c r="AA3" i="62" s="1"/>
  <c r="AB3" i="14"/>
  <c r="AC3"/>
  <c r="AA3" i="63" s="1"/>
  <c r="X3" i="14"/>
  <c r="H3" i="12"/>
  <c r="H4"/>
  <c r="Y4" i="63"/>
  <c r="Z4"/>
  <c r="AA4"/>
  <c r="Y5"/>
  <c r="Z5"/>
  <c r="Y6"/>
  <c r="Z6"/>
  <c r="Y7"/>
  <c r="Z7"/>
  <c r="Y8"/>
  <c r="Z8"/>
  <c r="Y9"/>
  <c r="Z9"/>
  <c r="AA9"/>
  <c r="Y10"/>
  <c r="Z10"/>
  <c r="Y11"/>
  <c r="Z11"/>
  <c r="Y12"/>
  <c r="Z12"/>
  <c r="AA12"/>
  <c r="Y13"/>
  <c r="Z13"/>
  <c r="AA13"/>
  <c r="Y14"/>
  <c r="Z14"/>
  <c r="Y15"/>
  <c r="Z15"/>
  <c r="Y16"/>
  <c r="Z16"/>
  <c r="Y17"/>
  <c r="Z17"/>
  <c r="Y18"/>
  <c r="Z18"/>
  <c r="Y19"/>
  <c r="Z19"/>
  <c r="AA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AA28"/>
  <c r="Y29"/>
  <c r="Z29"/>
  <c r="Y30"/>
  <c r="Z30"/>
  <c r="Y31"/>
  <c r="Z31"/>
  <c r="AB31"/>
  <c r="Y32"/>
  <c r="Z32"/>
  <c r="Y33"/>
  <c r="Z33"/>
  <c r="Y34"/>
  <c r="Z34"/>
  <c r="Y35"/>
  <c r="Z35"/>
  <c r="Y36"/>
  <c r="Z36"/>
  <c r="AA36"/>
  <c r="Y37"/>
  <c r="Z37"/>
  <c r="Y38"/>
  <c r="Z38"/>
  <c r="Y39"/>
  <c r="Z39"/>
  <c r="Y40"/>
  <c r="Z40"/>
  <c r="Y41"/>
  <c r="Z41"/>
  <c r="AA41"/>
  <c r="Y42"/>
  <c r="Z42"/>
  <c r="Y43"/>
  <c r="Z43"/>
  <c r="Y44"/>
  <c r="Z44"/>
  <c r="Y45"/>
  <c r="Z45"/>
  <c r="AA45"/>
  <c r="Y46"/>
  <c r="Z46"/>
  <c r="Y47"/>
  <c r="Z47"/>
  <c r="Y48"/>
  <c r="Z48"/>
  <c r="Y49"/>
  <c r="Z49"/>
  <c r="Y50"/>
  <c r="Z50"/>
  <c r="Y51"/>
  <c r="Z51"/>
  <c r="Y52"/>
  <c r="Z52"/>
  <c r="AA52"/>
  <c r="Y53"/>
  <c r="Z53"/>
  <c r="Y54"/>
  <c r="Z54"/>
  <c r="Y55"/>
  <c r="Z55"/>
  <c r="Y56"/>
  <c r="Z56"/>
  <c r="Y57"/>
  <c r="Z57"/>
  <c r="Y58"/>
  <c r="Z58"/>
  <c r="Y59"/>
  <c r="Z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Y68"/>
  <c r="Z68"/>
  <c r="AA68"/>
  <c r="Y69"/>
  <c r="Z69"/>
  <c r="Y70"/>
  <c r="Z70"/>
  <c r="Y71"/>
  <c r="Z71"/>
  <c r="Y72"/>
  <c r="Z72"/>
  <c r="Y73"/>
  <c r="Z73"/>
  <c r="Y74"/>
  <c r="Z74"/>
  <c r="Y75"/>
  <c r="Z75"/>
  <c r="Y76"/>
  <c r="Z76"/>
  <c r="Y77"/>
  <c r="Z77"/>
  <c r="AA77"/>
  <c r="Y78"/>
  <c r="Z78"/>
  <c r="Y79"/>
  <c r="Z79"/>
  <c r="Y80"/>
  <c r="Z80"/>
  <c r="Y81"/>
  <c r="Z81"/>
  <c r="Y82"/>
  <c r="Z82"/>
  <c r="Y83"/>
  <c r="Z83"/>
  <c r="Y84"/>
  <c r="Z84"/>
  <c r="AA84"/>
  <c r="Y85"/>
  <c r="Z85"/>
  <c r="Y86"/>
  <c r="Z86"/>
  <c r="Y87"/>
  <c r="Z87"/>
  <c r="Y88"/>
  <c r="Z88"/>
  <c r="Y89"/>
  <c r="Z89"/>
  <c r="Y90"/>
  <c r="Z90"/>
  <c r="AA90"/>
  <c r="Y91"/>
  <c r="Z91"/>
  <c r="Y92"/>
  <c r="Z92"/>
  <c r="Y93"/>
  <c r="Z93"/>
  <c r="Y94"/>
  <c r="Z94"/>
  <c r="Y95"/>
  <c r="Z95"/>
  <c r="Y96"/>
  <c r="Z96"/>
  <c r="AB96"/>
  <c r="Y97"/>
  <c r="Z97"/>
  <c r="Y98"/>
  <c r="Z98"/>
  <c r="Z3"/>
  <c r="Y3"/>
  <c r="Y4" i="62"/>
  <c r="Z4"/>
  <c r="AA4"/>
  <c r="Y5"/>
  <c r="Z5"/>
  <c r="AA5"/>
  <c r="Y6"/>
  <c r="Z6"/>
  <c r="Y7"/>
  <c r="Z7"/>
  <c r="AA7"/>
  <c r="Y8"/>
  <c r="Z8"/>
  <c r="Y9"/>
  <c r="Z9"/>
  <c r="Y10"/>
  <c r="Z10"/>
  <c r="Y11"/>
  <c r="Z11"/>
  <c r="Y12"/>
  <c r="Z12"/>
  <c r="AA12"/>
  <c r="Y13"/>
  <c r="Z13"/>
  <c r="AA13"/>
  <c r="Y14"/>
  <c r="Z14"/>
  <c r="Y15"/>
  <c r="Z15"/>
  <c r="AA15"/>
  <c r="Y16"/>
  <c r="Z16"/>
  <c r="Y17"/>
  <c r="Z17"/>
  <c r="Y18"/>
  <c r="Z18"/>
  <c r="Y19"/>
  <c r="Z19"/>
  <c r="Y20"/>
  <c r="Z20"/>
  <c r="AA20"/>
  <c r="Y21"/>
  <c r="Z21"/>
  <c r="AA21"/>
  <c r="Y22"/>
  <c r="Z22"/>
  <c r="Y23"/>
  <c r="Z23"/>
  <c r="AA23"/>
  <c r="Y24"/>
  <c r="Z24"/>
  <c r="Y25"/>
  <c r="Z25"/>
  <c r="Y26"/>
  <c r="Z26"/>
  <c r="Y27"/>
  <c r="Z27"/>
  <c r="Y28"/>
  <c r="Z28"/>
  <c r="AA28"/>
  <c r="Y29"/>
  <c r="Z29"/>
  <c r="AA29"/>
  <c r="Y30"/>
  <c r="Z30"/>
  <c r="Y31"/>
  <c r="Z31"/>
  <c r="AA31"/>
  <c r="Y32"/>
  <c r="Z32"/>
  <c r="Y33"/>
  <c r="Z33"/>
  <c r="Y34"/>
  <c r="Z34"/>
  <c r="Y35"/>
  <c r="Z35"/>
  <c r="Y36"/>
  <c r="Z36"/>
  <c r="AA36"/>
  <c r="Y37"/>
  <c r="Z37"/>
  <c r="AA37"/>
  <c r="Y38"/>
  <c r="Z38"/>
  <c r="Y39"/>
  <c r="Z39"/>
  <c r="AA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AA47"/>
  <c r="Y48"/>
  <c r="Z48"/>
  <c r="Y49"/>
  <c r="Z49"/>
  <c r="Y50"/>
  <c r="Z50"/>
  <c r="Y51"/>
  <c r="Z51"/>
  <c r="Y52"/>
  <c r="Z52"/>
  <c r="AA52"/>
  <c r="Y53"/>
  <c r="Z53"/>
  <c r="AA53"/>
  <c r="Y54"/>
  <c r="Z54"/>
  <c r="Y55"/>
  <c r="Z55"/>
  <c r="AA55"/>
  <c r="Y56"/>
  <c r="Z56"/>
  <c r="Y57"/>
  <c r="Z57"/>
  <c r="Y58"/>
  <c r="Z58"/>
  <c r="Y59"/>
  <c r="Z59"/>
  <c r="Y60"/>
  <c r="Z60"/>
  <c r="AA60"/>
  <c r="Y61"/>
  <c r="Z61"/>
  <c r="AA61"/>
  <c r="Y62"/>
  <c r="Z62"/>
  <c r="Y63"/>
  <c r="Z63"/>
  <c r="AA63"/>
  <c r="Y64"/>
  <c r="Z64"/>
  <c r="Y65"/>
  <c r="Z65"/>
  <c r="Y66"/>
  <c r="Z66"/>
  <c r="Y67"/>
  <c r="Z67"/>
  <c r="Y68"/>
  <c r="Z68"/>
  <c r="AA68"/>
  <c r="Y69"/>
  <c r="Z69"/>
  <c r="AA69"/>
  <c r="Y70"/>
  <c r="Z70"/>
  <c r="Y71"/>
  <c r="Z71"/>
  <c r="AA71"/>
  <c r="Y72"/>
  <c r="Z72"/>
  <c r="Y73"/>
  <c r="Z73"/>
  <c r="Y74"/>
  <c r="Z74"/>
  <c r="Y75"/>
  <c r="Z75"/>
  <c r="Y76"/>
  <c r="Z76"/>
  <c r="AA76"/>
  <c r="Y77"/>
  <c r="Z77"/>
  <c r="AA77"/>
  <c r="Y78"/>
  <c r="Z78"/>
  <c r="Y79"/>
  <c r="Z79"/>
  <c r="AA79"/>
  <c r="Y80"/>
  <c r="Z80"/>
  <c r="Y81"/>
  <c r="Z81"/>
  <c r="Y82"/>
  <c r="Z82"/>
  <c r="Y83"/>
  <c r="Z83"/>
  <c r="Y84"/>
  <c r="Z84"/>
  <c r="AA84"/>
  <c r="Y85"/>
  <c r="Z85"/>
  <c r="AA85"/>
  <c r="Y86"/>
  <c r="Z86"/>
  <c r="Y87"/>
  <c r="Z87"/>
  <c r="AA87"/>
  <c r="Y88"/>
  <c r="Z88"/>
  <c r="Y89"/>
  <c r="Z89"/>
  <c r="Y90"/>
  <c r="Z90"/>
  <c r="Y91"/>
  <c r="Z91"/>
  <c r="Y92"/>
  <c r="Z92"/>
  <c r="AA92"/>
  <c r="Y93"/>
  <c r="Z93"/>
  <c r="AA93"/>
  <c r="Y94"/>
  <c r="Z94"/>
  <c r="Y95"/>
  <c r="Z95"/>
  <c r="AA95"/>
  <c r="Y96"/>
  <c r="Z96"/>
  <c r="Y97"/>
  <c r="Z97"/>
  <c r="Y98"/>
  <c r="Z98"/>
  <c r="AB3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AA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Y24"/>
  <c r="Z24"/>
  <c r="AA24"/>
  <c r="Y25"/>
  <c r="Z25"/>
  <c r="Y26"/>
  <c r="Z26"/>
  <c r="Y27"/>
  <c r="Z27"/>
  <c r="Y28"/>
  <c r="Z28"/>
  <c r="Y29"/>
  <c r="Z29"/>
  <c r="AA29"/>
  <c r="Y30"/>
  <c r="Z30"/>
  <c r="Y31"/>
  <c r="Z31"/>
  <c r="Y32"/>
  <c r="Z32"/>
  <c r="AA32"/>
  <c r="Y33"/>
  <c r="Z33"/>
  <c r="AA33"/>
  <c r="Y34"/>
  <c r="Z34"/>
  <c r="Y35"/>
  <c r="Z35"/>
  <c r="Y36"/>
  <c r="Z36"/>
  <c r="Y37"/>
  <c r="Z37"/>
  <c r="Y38"/>
  <c r="Z38"/>
  <c r="Y39"/>
  <c r="Z39"/>
  <c r="AA39"/>
  <c r="Y40"/>
  <c r="Z40"/>
  <c r="AA40"/>
  <c r="Y41"/>
  <c r="Z41"/>
  <c r="Y42"/>
  <c r="Z42"/>
  <c r="Y43"/>
  <c r="Z43"/>
  <c r="AA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Y56"/>
  <c r="Z56"/>
  <c r="AA56"/>
  <c r="Y57"/>
  <c r="Z57"/>
  <c r="Y58"/>
  <c r="Z58"/>
  <c r="Y59"/>
  <c r="Z59"/>
  <c r="Y60"/>
  <c r="Z60"/>
  <c r="Y61"/>
  <c r="Z61"/>
  <c r="AA61"/>
  <c r="Y62"/>
  <c r="Z62"/>
  <c r="Y63"/>
  <c r="Z63"/>
  <c r="Y64"/>
  <c r="Z64"/>
  <c r="AA64"/>
  <c r="Y65"/>
  <c r="Z65"/>
  <c r="AA65"/>
  <c r="Y66"/>
  <c r="Z66"/>
  <c r="Y67"/>
  <c r="Z67"/>
  <c r="Y68"/>
  <c r="Z68"/>
  <c r="Y69"/>
  <c r="Z69"/>
  <c r="Y70"/>
  <c r="Z70"/>
  <c r="Y71"/>
  <c r="Z71"/>
  <c r="AA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AA88"/>
  <c r="Y89"/>
  <c r="Z89"/>
  <c r="Y90"/>
  <c r="Z90"/>
  <c r="Y91"/>
  <c r="Z91"/>
  <c r="Y92"/>
  <c r="Z92"/>
  <c r="Y93"/>
  <c r="Z93"/>
  <c r="AA93"/>
  <c r="Y94"/>
  <c r="Z94"/>
  <c r="Y95"/>
  <c r="Z95"/>
  <c r="Y96"/>
  <c r="Z96"/>
  <c r="AA96"/>
  <c r="Y97"/>
  <c r="Z97"/>
  <c r="AA97"/>
  <c r="Y98"/>
  <c r="Z98"/>
  <c r="Z3"/>
  <c r="Y3"/>
  <c r="AB97" i="63" l="1"/>
  <c r="AB93"/>
  <c r="AB83"/>
  <c r="AB73"/>
  <c r="AB69"/>
  <c r="AB55"/>
  <c r="AB47"/>
  <c r="AB23"/>
  <c r="AB15"/>
  <c r="AB7"/>
  <c r="AB76"/>
  <c r="AB68"/>
  <c r="AB56"/>
  <c r="AB8"/>
  <c r="AB4"/>
  <c r="AB98" i="62"/>
  <c r="AB70"/>
  <c r="AB66"/>
  <c r="AB50"/>
  <c r="AB42"/>
  <c r="AB34"/>
  <c r="AB22"/>
  <c r="AB18"/>
  <c r="AB14"/>
  <c r="AB10"/>
  <c r="AB6"/>
  <c r="AB97"/>
  <c r="AB93"/>
  <c r="AB57"/>
  <c r="AB49"/>
  <c r="AB45"/>
  <c r="AB25"/>
  <c r="AB9"/>
  <c r="AB5"/>
  <c r="AB63" i="61"/>
  <c r="AB55"/>
  <c r="AB43"/>
  <c r="AB23"/>
  <c r="AB11"/>
  <c r="AB7"/>
  <c r="AB76"/>
  <c r="AB68"/>
  <c r="AB64"/>
  <c r="AB36"/>
  <c r="AB8"/>
  <c r="AA15" i="63"/>
  <c r="AA11"/>
  <c r="AA7"/>
  <c r="AA5"/>
  <c r="AA14"/>
  <c r="AA10"/>
  <c r="AA8"/>
  <c r="AA6"/>
  <c r="AA10" i="62"/>
  <c r="AA8"/>
  <c r="AA6"/>
  <c r="AA41"/>
  <c r="AA17"/>
  <c r="AA11"/>
  <c r="AA9"/>
  <c r="AA15" i="61"/>
  <c r="AA13"/>
  <c r="AA9"/>
  <c r="AA5"/>
  <c r="AA12"/>
  <c r="AA10"/>
  <c r="AA6"/>
  <c r="AA4"/>
  <c r="AJ99" i="26"/>
  <c r="AK99" i="29"/>
  <c r="AB60" i="62"/>
  <c r="AB56"/>
  <c r="AB52"/>
  <c r="AB48"/>
  <c r="AB44"/>
  <c r="AB40"/>
  <c r="AB36"/>
  <c r="AB32"/>
  <c r="AB24"/>
  <c r="AB20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2" i="62" l="1"/>
  <c r="F96"/>
  <c r="F84"/>
  <c r="F42"/>
  <c r="F18" i="61"/>
  <c r="B99"/>
  <c r="F50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16"/>
  <c r="O16"/>
  <c r="V24"/>
  <c r="V98"/>
  <c r="O98"/>
  <c r="V24" i="56"/>
  <c r="O26"/>
  <c r="O35"/>
  <c r="V40"/>
  <c r="V42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G58"/>
  <c r="N60"/>
  <c r="O60" s="1"/>
  <c r="F61"/>
  <c r="O64"/>
  <c r="O72"/>
  <c r="O80"/>
  <c r="O65" i="56"/>
  <c r="V62" i="55"/>
  <c r="V82"/>
  <c r="O15" i="56"/>
  <c r="V22"/>
  <c r="V36"/>
  <c r="V38"/>
  <c r="O47"/>
  <c r="V52"/>
  <c r="V54"/>
  <c r="V59"/>
  <c r="O62"/>
  <c r="V70"/>
  <c r="V94"/>
  <c r="V12" i="55"/>
  <c r="V17"/>
  <c r="V28"/>
  <c r="V44"/>
  <c r="V60"/>
  <c r="V11" i="56"/>
  <c r="V18"/>
  <c r="O18"/>
  <c r="V27"/>
  <c r="O32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V78"/>
  <c r="O78"/>
  <c r="V86"/>
  <c r="O7" i="56"/>
  <c r="O23"/>
  <c r="V28"/>
  <c r="V30"/>
  <c r="V39"/>
  <c r="V44"/>
  <c r="V63"/>
  <c r="V66"/>
  <c r="V74"/>
  <c r="V82"/>
  <c r="J99" i="55"/>
  <c r="G6"/>
  <c r="N24"/>
  <c r="O24" s="1"/>
  <c r="N40"/>
  <c r="O40" s="1"/>
  <c r="N56"/>
  <c r="O56" s="1"/>
  <c r="O71"/>
  <c r="O56" i="56"/>
  <c r="V54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6"/>
  <c r="O66"/>
  <c r="V64" i="55"/>
  <c r="V68"/>
  <c r="V72"/>
  <c r="V76"/>
  <c r="V84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9"/>
  <c r="V42"/>
  <c r="O74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36" i="56"/>
  <c r="O4" i="55"/>
  <c r="O45" i="58"/>
  <c r="O44" i="57"/>
  <c r="O96" i="56"/>
  <c r="O88"/>
  <c r="O80"/>
  <c r="O72"/>
  <c r="O64"/>
  <c r="O44"/>
  <c r="O28"/>
  <c r="O85"/>
  <c r="O57"/>
  <c r="V65" i="58"/>
  <c r="O45" i="56"/>
  <c r="O13"/>
  <c r="O24" i="57"/>
  <c r="G91" i="58"/>
  <c r="G59"/>
  <c r="O59" s="1"/>
  <c r="G27"/>
  <c r="V27" s="1"/>
  <c r="G11"/>
  <c r="V11" s="1"/>
  <c r="G34" i="55"/>
  <c r="O34" s="1"/>
  <c r="E99" i="58"/>
  <c r="O94" i="56"/>
  <c r="O48" i="57"/>
  <c r="O64"/>
  <c r="O66" i="56"/>
  <c r="O78"/>
  <c r="O70"/>
  <c r="O30"/>
  <c r="O95"/>
  <c r="O86" i="55"/>
  <c r="O3"/>
  <c r="O10" i="56"/>
  <c r="V50"/>
  <c r="G50" i="55"/>
  <c r="O50" s="1"/>
  <c r="O38"/>
  <c r="V94"/>
  <c r="O82"/>
  <c r="O62"/>
  <c r="O46"/>
  <c r="O30"/>
  <c r="O22"/>
  <c r="O11"/>
  <c r="G10"/>
  <c r="O10" s="1"/>
  <c r="O58" i="56"/>
  <c r="O98"/>
  <c r="O90"/>
  <c r="O86"/>
  <c r="V78"/>
  <c r="O74"/>
  <c r="O46"/>
  <c r="O42"/>
  <c r="O38"/>
  <c r="V34"/>
  <c r="O25"/>
  <c r="O22"/>
  <c r="O14"/>
  <c r="O6"/>
  <c r="G96" i="55"/>
  <c r="O74"/>
  <c r="O66"/>
  <c r="G39"/>
  <c r="V39" s="1"/>
  <c r="G14"/>
  <c r="V14" s="1"/>
  <c r="V3"/>
  <c r="V51"/>
  <c r="G43" i="58"/>
  <c r="V43" s="1"/>
  <c r="O17"/>
  <c r="O25"/>
  <c r="G75"/>
  <c r="O57"/>
  <c r="O53"/>
  <c r="O41"/>
  <c r="O4" i="57"/>
  <c r="O81" i="58"/>
  <c r="O87" i="55"/>
  <c r="E99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18"/>
  <c r="O18"/>
  <c r="O58"/>
  <c r="V58"/>
  <c r="N99" i="61"/>
  <c r="V10" i="55"/>
  <c r="F99" i="57"/>
  <c r="O80"/>
  <c r="V80"/>
  <c r="O6" i="55"/>
  <c r="V6"/>
  <c r="V26"/>
  <c r="O26"/>
  <c r="V34" l="1"/>
  <c r="O39"/>
  <c r="V59" i="58"/>
  <c r="O14" i="55"/>
  <c r="V91" i="58"/>
  <c r="O91"/>
  <c r="O27"/>
  <c r="O96" i="55"/>
  <c r="V96"/>
  <c r="O25" i="57"/>
  <c r="O9"/>
  <c r="O75" i="58"/>
  <c r="V75"/>
  <c r="O5" i="57"/>
  <c r="V45"/>
  <c r="V13"/>
  <c r="O61"/>
  <c r="O8" i="56"/>
  <c r="O4"/>
  <c r="O77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O27" i="78"/>
  <c r="C1"/>
  <c r="P19"/>
  <c r="K98"/>
  <c r="K4"/>
  <c r="L69"/>
  <c r="G70"/>
  <c r="Q53"/>
  <c r="O51"/>
  <c r="L72"/>
  <c r="N41"/>
  <c r="O63"/>
  <c r="G22"/>
  <c r="Q74"/>
  <c r="G82"/>
  <c r="O73"/>
  <c r="K95"/>
  <c r="K54"/>
  <c r="B93"/>
  <c r="Q35"/>
  <c r="H64"/>
  <c r="J49"/>
  <c r="P83"/>
  <c r="L40"/>
  <c r="G14"/>
  <c r="N77"/>
  <c r="J4"/>
  <c r="L96"/>
  <c r="H69"/>
  <c r="K70"/>
  <c r="I4"/>
  <c r="B79"/>
  <c r="Q51"/>
  <c r="G95"/>
  <c r="N28"/>
  <c r="K11"/>
  <c r="P20"/>
  <c r="P34"/>
  <c r="K50"/>
  <c r="I3"/>
  <c r="N94"/>
  <c r="J95"/>
  <c r="J63"/>
  <c r="G47"/>
  <c r="N20"/>
  <c r="P56"/>
  <c r="I63"/>
  <c r="K71"/>
  <c r="O75"/>
  <c r="N96"/>
  <c r="G62"/>
  <c r="G15"/>
  <c r="K55"/>
  <c r="Q12"/>
  <c r="J45"/>
  <c r="K29"/>
  <c r="I60"/>
  <c r="I95"/>
  <c r="G24"/>
  <c r="Q52"/>
  <c r="P47"/>
  <c r="L62"/>
  <c r="K91"/>
  <c r="O96"/>
  <c r="J97"/>
  <c r="K85"/>
  <c r="N61"/>
  <c r="B77"/>
  <c r="H49"/>
  <c r="L21"/>
  <c r="B72"/>
  <c r="Q55"/>
  <c r="Q31"/>
  <c r="B33"/>
  <c r="L63"/>
  <c r="G57"/>
  <c r="P31"/>
  <c r="J13"/>
  <c r="K62"/>
  <c r="P54"/>
  <c r="K63"/>
  <c r="O12"/>
  <c r="B68"/>
  <c r="G73"/>
  <c r="Q5"/>
  <c r="J37"/>
  <c r="B55"/>
  <c r="O65"/>
  <c r="I30"/>
  <c r="L37"/>
  <c r="B54"/>
  <c r="N65"/>
  <c r="L30"/>
  <c r="O98"/>
  <c r="Q65"/>
  <c r="K33"/>
  <c r="G29"/>
  <c r="B76"/>
  <c r="H10"/>
  <c r="H58"/>
  <c r="O31"/>
  <c r="J46"/>
  <c r="K45"/>
  <c r="Q10"/>
  <c r="K75"/>
  <c r="K6"/>
  <c r="I45"/>
  <c r="O13"/>
  <c r="I75"/>
  <c r="J43"/>
  <c r="L55"/>
  <c r="O70"/>
  <c r="K38"/>
  <c r="N51"/>
  <c r="P4"/>
  <c r="G25"/>
  <c r="G41"/>
  <c r="L47"/>
  <c r="G34"/>
  <c r="N8"/>
  <c r="I96"/>
  <c r="J36"/>
  <c r="L18"/>
  <c r="J40"/>
  <c r="P88"/>
  <c r="P13"/>
  <c r="Q70"/>
  <c r="G10"/>
  <c r="N7"/>
  <c r="P15"/>
  <c r="B67"/>
  <c r="G98"/>
  <c r="P26"/>
  <c r="I27"/>
  <c r="L80"/>
  <c r="I56"/>
  <c r="P59"/>
  <c r="L16"/>
  <c r="K80"/>
  <c r="J56"/>
  <c r="K13"/>
  <c r="G51"/>
  <c r="G86"/>
  <c r="I40"/>
  <c r="J8"/>
  <c r="H72"/>
  <c r="K47"/>
  <c r="I42"/>
  <c r="P32"/>
  <c r="I62"/>
  <c r="J54"/>
  <c r="K51"/>
  <c r="J19"/>
  <c r="H78"/>
  <c r="O52"/>
  <c r="K67"/>
  <c r="L85"/>
  <c r="K77"/>
  <c r="N87"/>
  <c r="J41"/>
  <c r="P39"/>
  <c r="Q92"/>
  <c r="K60"/>
  <c r="G39"/>
  <c r="N78"/>
  <c r="J21"/>
  <c r="H96"/>
  <c r="N36"/>
  <c r="N82"/>
  <c r="O7"/>
  <c r="L28"/>
  <c r="J90"/>
  <c r="Q54"/>
  <c r="L83"/>
  <c r="N40"/>
  <c r="L3"/>
  <c r="B42"/>
  <c r="G93"/>
  <c r="H71"/>
  <c r="O85"/>
  <c r="L81"/>
  <c r="B97"/>
  <c r="P48"/>
  <c r="G32"/>
  <c r="K81"/>
  <c r="P79"/>
  <c r="L44"/>
  <c r="O69"/>
  <c r="P6"/>
  <c r="K24"/>
  <c r="L89"/>
  <c r="B24"/>
  <c r="H47"/>
  <c r="O95"/>
  <c r="B16"/>
  <c r="P55"/>
  <c r="H53"/>
  <c r="B31"/>
  <c r="H79"/>
  <c r="O42"/>
  <c r="B17"/>
  <c r="J79"/>
  <c r="P35"/>
  <c r="J92"/>
  <c r="B74"/>
  <c r="H8"/>
  <c r="O82"/>
  <c r="H83"/>
  <c r="O44"/>
  <c r="I10"/>
  <c r="B75"/>
  <c r="O72"/>
  <c r="O43"/>
  <c r="H13"/>
  <c r="O24"/>
  <c r="N72"/>
  <c r="K28"/>
  <c r="N52"/>
  <c r="G11"/>
  <c r="B98"/>
  <c r="B96"/>
  <c r="O15"/>
  <c r="L36"/>
  <c r="N5"/>
  <c r="O80"/>
  <c r="J33"/>
  <c r="N63"/>
  <c r="J67"/>
  <c r="J94"/>
  <c r="L27"/>
  <c r="I87"/>
  <c r="L82"/>
  <c r="K69"/>
  <c r="N91"/>
  <c r="Q6"/>
  <c r="K57"/>
  <c r="P42"/>
  <c r="N86"/>
  <c r="G43"/>
  <c r="Q88"/>
  <c r="H43"/>
  <c r="H9"/>
  <c r="H63"/>
  <c r="G63"/>
  <c r="H40"/>
  <c r="P25"/>
  <c r="B84"/>
  <c r="P29"/>
  <c r="L57"/>
  <c r="H20"/>
  <c r="K36"/>
  <c r="P76"/>
  <c r="Q25"/>
  <c r="H15"/>
  <c r="O92"/>
  <c r="H2"/>
  <c r="I76"/>
  <c r="H28"/>
  <c r="H29"/>
  <c r="H36"/>
  <c r="O21"/>
  <c r="K9"/>
  <c r="L64"/>
  <c r="N32"/>
  <c r="I51"/>
  <c r="H12"/>
  <c r="P23"/>
  <c r="P43"/>
  <c r="L38"/>
  <c r="G8"/>
  <c r="P30"/>
  <c r="Q15"/>
  <c r="K37"/>
  <c r="J48"/>
  <c r="O79"/>
  <c r="O81"/>
  <c r="K35"/>
  <c r="L88"/>
  <c r="B20"/>
  <c r="B51"/>
  <c r="J52"/>
  <c r="G36"/>
  <c r="N21"/>
  <c r="B50"/>
  <c r="I52"/>
  <c r="H35"/>
  <c r="Q21"/>
  <c r="B65"/>
  <c r="P74"/>
  <c r="G67"/>
  <c r="K72"/>
  <c r="L12"/>
  <c r="P17"/>
  <c r="I46"/>
  <c r="L95"/>
  <c r="K59"/>
  <c r="I13"/>
  <c r="J39"/>
  <c r="B41"/>
  <c r="O3"/>
  <c r="Q86"/>
  <c r="H39"/>
  <c r="B35"/>
  <c r="G96"/>
  <c r="J93"/>
  <c r="K10"/>
  <c r="Q26"/>
  <c r="I38"/>
  <c r="B71"/>
  <c r="K87"/>
  <c r="O61"/>
  <c r="N58"/>
  <c r="G87"/>
  <c r="N18"/>
  <c r="Q18"/>
  <c r="Q43"/>
  <c r="O32"/>
  <c r="P95"/>
  <c r="B60"/>
  <c r="K5"/>
  <c r="L66"/>
  <c r="P45"/>
  <c r="K43"/>
  <c r="O6"/>
  <c r="B56"/>
  <c r="P65"/>
  <c r="P89"/>
  <c r="K8"/>
  <c r="O89"/>
  <c r="N45"/>
  <c r="P7"/>
  <c r="L74"/>
  <c r="P27"/>
  <c r="O66"/>
  <c r="B39"/>
  <c r="Q61"/>
  <c r="J20"/>
  <c r="B95"/>
  <c r="K15"/>
  <c r="L68"/>
  <c r="G68"/>
  <c r="P97"/>
  <c r="N49"/>
  <c r="J17"/>
  <c r="I78"/>
  <c r="N97"/>
  <c r="Q49"/>
  <c r="I17"/>
  <c r="L78"/>
  <c r="I55"/>
  <c r="L79"/>
  <c r="P52"/>
  <c r="P24"/>
  <c r="I36"/>
  <c r="Q89"/>
  <c r="H45"/>
  <c r="P86"/>
  <c r="N66"/>
  <c r="G12"/>
  <c r="B49"/>
  <c r="I20"/>
  <c r="N74"/>
  <c r="N55"/>
  <c r="L23"/>
  <c r="K31"/>
  <c r="L98"/>
  <c r="I90"/>
  <c r="J83"/>
  <c r="P40"/>
  <c r="I66"/>
  <c r="G61"/>
  <c r="G74"/>
  <c r="G16"/>
  <c r="I11"/>
  <c r="E1"/>
  <c r="Q17"/>
  <c r="O16"/>
  <c r="P96"/>
  <c r="I98"/>
  <c r="Q91"/>
  <c r="J71"/>
  <c r="I32"/>
  <c r="H93"/>
  <c r="G19"/>
  <c r="O74"/>
  <c r="G59"/>
  <c r="Q37"/>
  <c r="I84"/>
  <c r="G72"/>
  <c r="O23"/>
  <c r="L45"/>
  <c r="O38"/>
  <c r="K44"/>
  <c r="Q13"/>
  <c r="J42"/>
  <c r="H27"/>
  <c r="J58"/>
  <c r="O50"/>
  <c r="O49"/>
  <c r="I88"/>
  <c r="P50"/>
  <c r="P22"/>
  <c r="L94"/>
  <c r="L31"/>
  <c r="B7"/>
  <c r="K18"/>
  <c r="Q36"/>
  <c r="J3"/>
  <c r="P63"/>
  <c r="L56"/>
  <c r="Q47"/>
  <c r="I72"/>
  <c r="L59"/>
  <c r="O11"/>
  <c r="P75"/>
  <c r="N73"/>
  <c r="L42"/>
  <c r="K89"/>
  <c r="G4"/>
  <c r="G79"/>
  <c r="H98"/>
  <c r="P87"/>
  <c r="O4"/>
  <c r="Q63"/>
  <c r="B59"/>
  <c r="Q94"/>
  <c r="B2"/>
  <c r="B70"/>
  <c r="K66"/>
  <c r="H33"/>
  <c r="B4"/>
  <c r="Q79"/>
  <c r="P16"/>
  <c r="I49"/>
  <c r="O14"/>
  <c r="G9"/>
  <c r="B94"/>
  <c r="K56"/>
  <c r="I77"/>
  <c r="N81"/>
  <c r="N24"/>
  <c r="J68"/>
  <c r="P80"/>
  <c r="N23"/>
  <c r="Q98"/>
  <c r="B38"/>
  <c r="O39"/>
  <c r="K7"/>
  <c r="J60"/>
  <c r="N56"/>
  <c r="K58"/>
  <c r="H61"/>
  <c r="Q30"/>
  <c r="N16"/>
  <c r="J22"/>
  <c r="K86"/>
  <c r="L60"/>
  <c r="H57"/>
  <c r="J70"/>
  <c r="H19"/>
  <c r="Q82"/>
  <c r="I61"/>
  <c r="J74"/>
  <c r="J24"/>
  <c r="K88"/>
  <c r="B23"/>
  <c r="K32"/>
  <c r="H17"/>
  <c r="B44"/>
  <c r="B22"/>
  <c r="N25"/>
  <c r="L22"/>
  <c r="I86"/>
  <c r="B8"/>
  <c r="B18"/>
  <c r="J76"/>
  <c r="L24"/>
  <c r="N80"/>
  <c r="L73"/>
  <c r="N38"/>
  <c r="P12"/>
  <c r="Q40"/>
  <c r="L49"/>
  <c r="P28"/>
  <c r="Q93"/>
  <c r="O41"/>
  <c r="N13"/>
  <c r="O29"/>
  <c r="P93"/>
  <c r="I7"/>
  <c r="L93"/>
  <c r="L92"/>
  <c r="H18"/>
  <c r="H24"/>
  <c r="N35"/>
  <c r="B66"/>
  <c r="K76"/>
  <c r="I5"/>
  <c r="J69"/>
  <c r="Q87"/>
  <c r="I97"/>
  <c r="G53"/>
  <c r="O37"/>
  <c r="Q56"/>
  <c r="I71"/>
  <c r="O94"/>
  <c r="G54"/>
  <c r="H4"/>
  <c r="Q72"/>
  <c r="G5"/>
  <c r="K16"/>
  <c r="G76"/>
  <c r="Q24"/>
  <c r="P46"/>
  <c r="B3"/>
  <c r="H90"/>
  <c r="I18"/>
  <c r="D1"/>
  <c r="K84"/>
  <c r="K25"/>
  <c r="L86"/>
  <c r="G17"/>
  <c r="Q77"/>
  <c r="J50"/>
  <c r="N89"/>
  <c r="F1"/>
  <c r="P36"/>
  <c r="I50"/>
  <c r="H82"/>
  <c r="G69"/>
  <c r="O97"/>
  <c r="L5"/>
  <c r="J16"/>
  <c r="J29"/>
  <c r="Q27"/>
  <c r="H54"/>
  <c r="B36"/>
  <c r="N26"/>
  <c r="O90"/>
  <c r="J91"/>
  <c r="B26"/>
  <c r="K48"/>
  <c r="Q14"/>
  <c r="K93"/>
  <c r="H48"/>
  <c r="Q20"/>
  <c r="H51"/>
  <c r="L52"/>
  <c r="B28"/>
  <c r="L91"/>
  <c r="B64"/>
  <c r="B91"/>
  <c r="G23"/>
  <c r="J77"/>
  <c r="I24"/>
  <c r="J88"/>
  <c r="B78"/>
  <c r="K96"/>
  <c r="L25"/>
  <c r="I89"/>
  <c r="Q39"/>
  <c r="Q42"/>
  <c r="O30"/>
  <c r="L97"/>
  <c r="N75"/>
  <c r="G38"/>
  <c r="H37"/>
  <c r="N85"/>
  <c r="L87"/>
  <c r="J72"/>
  <c r="P41"/>
  <c r="B15"/>
  <c r="B6"/>
  <c r="L70"/>
  <c r="B61"/>
  <c r="K53"/>
  <c r="H32"/>
  <c r="O18"/>
  <c r="J78"/>
  <c r="O60"/>
  <c r="G30"/>
  <c r="Q78"/>
  <c r="L71"/>
  <c r="J14"/>
  <c r="Q58"/>
  <c r="N76"/>
  <c r="P66"/>
  <c r="B11"/>
  <c r="G7"/>
  <c r="Q81"/>
  <c r="J34"/>
  <c r="B45"/>
  <c r="Q62"/>
  <c r="J32"/>
  <c r="O20"/>
  <c r="G83"/>
  <c r="N44"/>
  <c r="L13"/>
  <c r="K65"/>
  <c r="K19"/>
  <c r="J75"/>
  <c r="K12"/>
  <c r="I65"/>
  <c r="N10"/>
  <c r="L65"/>
  <c r="B92"/>
  <c r="G20"/>
  <c r="K42"/>
  <c r="N43"/>
  <c r="N98"/>
  <c r="B86"/>
  <c r="H6"/>
  <c r="H3"/>
  <c r="P85"/>
  <c r="O64"/>
  <c r="I33"/>
  <c r="O36"/>
  <c r="K39"/>
  <c r="N64"/>
  <c r="L33"/>
  <c r="O19"/>
  <c r="J25"/>
  <c r="L6"/>
  <c r="P60"/>
  <c r="I93"/>
  <c r="G18"/>
  <c r="Q32"/>
  <c r="N70"/>
  <c r="J38"/>
  <c r="K23"/>
  <c r="I59"/>
  <c r="P9"/>
  <c r="N88"/>
  <c r="J12"/>
  <c r="G77"/>
  <c r="O22"/>
  <c r="K82"/>
  <c r="O46"/>
  <c r="K14"/>
  <c r="I41"/>
  <c r="J23"/>
  <c r="O54"/>
  <c r="H85"/>
  <c r="O45"/>
  <c r="L75"/>
  <c r="K74"/>
  <c r="B53"/>
  <c r="K40"/>
  <c r="I31"/>
  <c r="O35"/>
  <c r="N3"/>
  <c r="P53"/>
  <c r="J51"/>
  <c r="L19"/>
  <c r="H75"/>
  <c r="I83"/>
  <c r="J10"/>
  <c r="O34"/>
  <c r="B52"/>
  <c r="P64"/>
  <c r="J30"/>
  <c r="O57"/>
  <c r="G85"/>
  <c r="L84"/>
  <c r="L10"/>
  <c r="O56"/>
  <c r="H86"/>
  <c r="K94"/>
  <c r="P61"/>
  <c r="Q28"/>
  <c r="N92"/>
  <c r="H46"/>
  <c r="L7"/>
  <c r="P37"/>
  <c r="O53"/>
  <c r="P91"/>
  <c r="L11"/>
  <c r="H92"/>
  <c r="H62"/>
  <c r="O40"/>
  <c r="G56"/>
  <c r="B69"/>
  <c r="H55"/>
  <c r="G65"/>
  <c r="H31"/>
  <c r="G90"/>
  <c r="Q68"/>
  <c r="J11"/>
  <c r="Q66"/>
  <c r="J98"/>
  <c r="P51"/>
  <c r="I6"/>
  <c r="P69"/>
  <c r="J59"/>
  <c r="K83"/>
  <c r="Q57"/>
  <c r="Q19"/>
  <c r="G92"/>
  <c r="L50"/>
  <c r="G31"/>
  <c r="P18"/>
  <c r="N69"/>
  <c r="Q85"/>
  <c r="G42"/>
  <c r="Q76"/>
  <c r="H21"/>
  <c r="N4"/>
  <c r="I73"/>
  <c r="Q4"/>
  <c r="N68"/>
  <c r="P5"/>
  <c r="G45"/>
  <c r="G78"/>
  <c r="N57"/>
  <c r="G13"/>
  <c r="I37"/>
  <c r="Q73"/>
  <c r="I68"/>
  <c r="K92"/>
  <c r="Q75"/>
  <c r="Q96"/>
  <c r="O5"/>
  <c r="L8"/>
  <c r="H77"/>
  <c r="N60"/>
  <c r="K79"/>
  <c r="I57"/>
  <c r="B87"/>
  <c r="I54"/>
  <c r="N54"/>
  <c r="I85"/>
  <c r="N50"/>
  <c r="N22"/>
  <c r="J89"/>
  <c r="H14"/>
  <c r="B88"/>
  <c r="P70"/>
  <c r="O55"/>
  <c r="O10"/>
  <c r="I64"/>
  <c r="O83"/>
  <c r="I53"/>
  <c r="H11"/>
  <c r="I29"/>
  <c r="N83"/>
  <c r="I48"/>
  <c r="G49"/>
  <c r="I19"/>
  <c r="O88"/>
  <c r="G71"/>
  <c r="B63"/>
  <c r="H74"/>
  <c r="H89"/>
  <c r="O91"/>
  <c r="O28"/>
  <c r="P92"/>
  <c r="J61"/>
  <c r="P78"/>
  <c r="O59"/>
  <c r="K27"/>
  <c r="J80"/>
  <c r="N30"/>
  <c r="Q90"/>
  <c r="H94"/>
  <c r="B9"/>
  <c r="L4"/>
  <c r="L61"/>
  <c r="N79"/>
  <c r="N33"/>
  <c r="N39"/>
  <c r="B32"/>
  <c r="K52"/>
  <c r="H41"/>
  <c r="H25"/>
  <c r="P68"/>
  <c r="G6"/>
  <c r="O9"/>
  <c r="N14"/>
  <c r="K46"/>
  <c r="J84"/>
  <c r="O8"/>
  <c r="B73"/>
  <c r="I23"/>
  <c r="N15"/>
  <c r="B57"/>
  <c r="L53"/>
  <c r="G37"/>
  <c r="P21"/>
  <c r="P82"/>
  <c r="Q33"/>
  <c r="Q41"/>
  <c r="J73"/>
  <c r="P38"/>
  <c r="I28"/>
  <c r="B58"/>
  <c r="H26"/>
  <c r="L54"/>
  <c r="G46"/>
  <c r="J87"/>
  <c r="Q7"/>
  <c r="K41"/>
  <c r="B34"/>
  <c r="J28"/>
  <c r="B29"/>
  <c r="J47"/>
  <c r="H70"/>
  <c r="G44"/>
  <c r="P98"/>
  <c r="L51"/>
  <c r="L34"/>
  <c r="H97"/>
  <c r="J15"/>
  <c r="N27"/>
  <c r="H67"/>
  <c r="B85"/>
  <c r="I15"/>
  <c r="H65"/>
  <c r="G26"/>
  <c r="K97"/>
  <c r="K90"/>
  <c r="H50"/>
  <c r="N59"/>
  <c r="J27"/>
  <c r="I80"/>
  <c r="B30"/>
  <c r="I12"/>
  <c r="B48"/>
  <c r="J53"/>
  <c r="N19"/>
  <c r="J85"/>
  <c r="Q45"/>
  <c r="O17"/>
  <c r="H91"/>
  <c r="G80"/>
  <c r="G75"/>
  <c r="J6"/>
  <c r="J44"/>
  <c r="N12"/>
  <c r="J64"/>
  <c r="B89"/>
  <c r="I39"/>
  <c r="G89"/>
  <c r="G97"/>
  <c r="L15"/>
  <c r="I79"/>
  <c r="H68"/>
  <c r="P94"/>
  <c r="P49"/>
  <c r="L14"/>
  <c r="K78"/>
  <c r="Q97"/>
  <c r="I82"/>
  <c r="L20"/>
  <c r="G2"/>
  <c r="K21"/>
  <c r="B12"/>
  <c r="P3"/>
  <c r="H44"/>
  <c r="Q3"/>
  <c r="H42"/>
  <c r="B40"/>
  <c r="L26"/>
  <c r="Q67"/>
  <c r="J31"/>
  <c r="B5"/>
  <c r="I21"/>
  <c r="B43"/>
  <c r="I81"/>
  <c r="N6"/>
  <c r="Q48"/>
  <c r="I16"/>
  <c r="L29"/>
  <c r="B27"/>
  <c r="N37"/>
  <c r="L17"/>
  <c r="J26"/>
  <c r="Q16"/>
  <c r="L67"/>
  <c r="P71"/>
  <c r="O71"/>
  <c r="G50"/>
  <c r="B62"/>
  <c r="I70"/>
  <c r="P10"/>
  <c r="H66"/>
  <c r="H95"/>
  <c r="I34"/>
  <c r="O78"/>
  <c r="L43"/>
  <c r="G66"/>
  <c r="Q23"/>
  <c r="B14"/>
  <c r="Q38"/>
  <c r="J62"/>
  <c r="P14"/>
  <c r="Q59"/>
  <c r="I58"/>
  <c r="L32"/>
  <c r="O47"/>
  <c r="P11"/>
  <c r="Q64"/>
  <c r="B82"/>
  <c r="J9"/>
  <c r="Q50"/>
  <c r="P62"/>
  <c r="B80"/>
  <c r="B10"/>
  <c r="N11"/>
  <c r="K3"/>
  <c r="B81"/>
  <c r="J82"/>
  <c r="Q34"/>
  <c r="J81"/>
  <c r="O58"/>
  <c r="Q29"/>
  <c r="N93"/>
  <c r="L58"/>
  <c r="Q60"/>
  <c r="Q69"/>
  <c r="H5"/>
  <c r="K61"/>
  <c r="H52"/>
  <c r="O26"/>
  <c r="P90"/>
  <c r="B21"/>
  <c r="H76"/>
  <c r="L46"/>
  <c r="I44"/>
  <c r="G52"/>
  <c r="G28"/>
  <c r="N95"/>
  <c r="N67"/>
  <c r="O84"/>
  <c r="H84"/>
  <c r="Q44"/>
  <c r="I14"/>
  <c r="O67"/>
  <c r="G84"/>
  <c r="P44"/>
  <c r="I9"/>
  <c r="J96"/>
  <c r="N17"/>
  <c r="K49"/>
  <c r="H38"/>
  <c r="J66"/>
  <c r="G33"/>
  <c r="G40"/>
  <c r="Q83"/>
  <c r="O62"/>
  <c r="N62"/>
  <c r="I74"/>
  <c r="P73"/>
  <c r="N42"/>
  <c r="O77"/>
  <c r="O25"/>
  <c r="I22"/>
  <c r="J86"/>
  <c r="I69"/>
  <c r="H34"/>
  <c r="I47"/>
  <c r="P72"/>
  <c r="L41"/>
  <c r="G60"/>
  <c r="G48"/>
  <c r="H59"/>
  <c r="K68"/>
  <c r="G55"/>
  <c r="Q9"/>
  <c r="Q22"/>
  <c r="G64"/>
  <c r="B13"/>
  <c r="K34"/>
  <c r="N29"/>
  <c r="G35"/>
  <c r="O76"/>
  <c r="H16"/>
  <c r="H88"/>
  <c r="H56"/>
  <c r="N53"/>
  <c r="J57"/>
  <c r="Q84"/>
  <c r="G58"/>
  <c r="O87"/>
  <c r="H22"/>
  <c r="Q95"/>
  <c r="Q11"/>
  <c r="H60"/>
  <c r="I94"/>
  <c r="O48"/>
  <c r="I25"/>
  <c r="B25"/>
  <c r="G3"/>
  <c r="K22"/>
  <c r="J7"/>
  <c r="B47"/>
  <c r="K20"/>
  <c r="J35"/>
  <c r="G94"/>
  <c r="B19"/>
  <c r="P8"/>
  <c r="I35"/>
  <c r="P81"/>
  <c r="H23"/>
  <c r="B37"/>
  <c r="L48"/>
  <c r="I92"/>
  <c r="N71"/>
  <c r="B90"/>
  <c r="N31"/>
  <c r="P84"/>
  <c r="G88"/>
  <c r="L39"/>
  <c r="G21"/>
  <c r="P67"/>
  <c r="O33"/>
  <c r="N46"/>
  <c r="Q46"/>
  <c r="O93"/>
  <c r="H80"/>
  <c r="G27"/>
  <c r="I26"/>
  <c r="B46"/>
  <c r="K64"/>
  <c r="K73"/>
  <c r="O68"/>
  <c r="J5"/>
  <c r="Q80"/>
  <c r="P77"/>
  <c r="K26"/>
  <c r="Q71"/>
  <c r="L9"/>
  <c r="J55"/>
  <c r="N84"/>
  <c r="O86"/>
  <c r="I8"/>
  <c r="L76"/>
  <c r="I67"/>
  <c r="K17"/>
  <c r="J65"/>
  <c r="N48"/>
  <c r="L90"/>
  <c r="L35"/>
  <c r="N47"/>
  <c r="K30"/>
  <c r="I43"/>
  <c r="I91"/>
  <c r="N34"/>
  <c r="H81"/>
  <c r="N90"/>
  <c r="J18"/>
  <c r="H30"/>
  <c r="B83"/>
  <c r="P33"/>
  <c r="H73"/>
  <c r="H87"/>
  <c r="L77"/>
  <c r="P58"/>
  <c r="H7"/>
  <c r="N9"/>
  <c r="G91"/>
  <c r="G81"/>
  <c r="Q8"/>
  <c r="P57"/>
  <c r="R9" l="1"/>
  <c r="F83"/>
  <c r="C83"/>
  <c r="E83"/>
  <c r="D83"/>
  <c r="R90"/>
  <c r="R34"/>
  <c r="M91"/>
  <c r="M43"/>
  <c r="R47"/>
  <c r="R48"/>
  <c r="M67"/>
  <c r="M8"/>
  <c r="R84"/>
  <c r="C46"/>
  <c r="F46"/>
  <c r="E46"/>
  <c r="D46"/>
  <c r="M26"/>
  <c r="R46"/>
  <c r="R31"/>
  <c r="D90"/>
  <c r="C90"/>
  <c r="E90"/>
  <c r="F90"/>
  <c r="R71"/>
  <c r="M92"/>
  <c r="D37"/>
  <c r="E37"/>
  <c r="F37"/>
  <c r="C37"/>
  <c r="M35"/>
  <c r="D19"/>
  <c r="F19"/>
  <c r="C19"/>
  <c r="E19"/>
  <c r="C47"/>
  <c r="F47"/>
  <c r="E47"/>
  <c r="D47"/>
  <c r="G99"/>
  <c r="F25"/>
  <c r="C25"/>
  <c r="E25"/>
  <c r="D25"/>
  <c r="M25"/>
  <c r="M94"/>
  <c r="R53"/>
  <c r="R29"/>
  <c r="D13"/>
  <c r="E13"/>
  <c r="C13"/>
  <c r="F13"/>
  <c r="M47"/>
  <c r="M69"/>
  <c r="M22"/>
  <c r="R42"/>
  <c r="M74"/>
  <c r="R62"/>
  <c r="R17"/>
  <c r="M9"/>
  <c r="M14"/>
  <c r="R67"/>
  <c r="R95"/>
  <c r="M44"/>
  <c r="C21"/>
  <c r="D21"/>
  <c r="E21"/>
  <c r="F21"/>
  <c r="R93"/>
  <c r="E81"/>
  <c r="C81"/>
  <c r="D81"/>
  <c r="F81"/>
  <c r="K99"/>
  <c r="R11"/>
  <c r="C10"/>
  <c r="F10"/>
  <c r="D10"/>
  <c r="E10"/>
  <c r="F80"/>
  <c r="C80"/>
  <c r="D80"/>
  <c r="E80"/>
  <c r="D82"/>
  <c r="F82"/>
  <c r="C82"/>
  <c r="E82"/>
  <c r="M58"/>
  <c r="D14"/>
  <c r="E14"/>
  <c r="F14"/>
  <c r="C14"/>
  <c r="M34"/>
  <c r="M70"/>
  <c r="E62"/>
  <c r="C62"/>
  <c r="F62"/>
  <c r="D62"/>
  <c r="R37"/>
  <c r="C27"/>
  <c r="F27"/>
  <c r="D27"/>
  <c r="E27"/>
  <c r="M16"/>
  <c r="R6"/>
  <c r="M81"/>
  <c r="C43"/>
  <c r="D43"/>
  <c r="F43"/>
  <c r="E43"/>
  <c r="M21"/>
  <c r="E5"/>
  <c r="C5"/>
  <c r="F5"/>
  <c r="D5"/>
  <c r="F40"/>
  <c r="D40"/>
  <c r="E40"/>
  <c r="C40"/>
  <c r="Q99"/>
  <c r="P99"/>
  <c r="F12"/>
  <c r="D12"/>
  <c r="E12"/>
  <c r="C12"/>
  <c r="M82"/>
  <c r="M79"/>
  <c r="M39"/>
  <c r="D89"/>
  <c r="C89"/>
  <c r="E89"/>
  <c r="F89"/>
  <c r="R12"/>
  <c r="R19"/>
  <c r="D48"/>
  <c r="F48"/>
  <c r="E48"/>
  <c r="C48"/>
  <c r="M12"/>
  <c r="D30"/>
  <c r="F30"/>
  <c r="C30"/>
  <c r="E30"/>
  <c r="M80"/>
  <c r="R59"/>
  <c r="M15"/>
  <c r="D85"/>
  <c r="C85"/>
  <c r="F85"/>
  <c r="E85"/>
  <c r="R27"/>
  <c r="E29"/>
  <c r="D29"/>
  <c r="C29"/>
  <c r="F29"/>
  <c r="F34"/>
  <c r="E34"/>
  <c r="C34"/>
  <c r="D34"/>
  <c r="D58"/>
  <c r="F58"/>
  <c r="E58"/>
  <c r="C58"/>
  <c r="M28"/>
  <c r="C57"/>
  <c r="E57"/>
  <c r="F57"/>
  <c r="D57"/>
  <c r="R15"/>
  <c r="M23"/>
  <c r="C73"/>
  <c r="D73"/>
  <c r="E73"/>
  <c r="F73"/>
  <c r="R14"/>
  <c r="C32"/>
  <c r="F32"/>
  <c r="D32"/>
  <c r="E32"/>
  <c r="R39"/>
  <c r="R33"/>
  <c r="R79"/>
  <c r="C9"/>
  <c r="F9"/>
  <c r="E9"/>
  <c r="D9"/>
  <c r="R30"/>
  <c r="F63"/>
  <c r="D63"/>
  <c r="C63"/>
  <c r="E63"/>
  <c r="M19"/>
  <c r="M48"/>
  <c r="R83"/>
  <c r="M29"/>
  <c r="M53"/>
  <c r="M64"/>
  <c r="C88"/>
  <c r="D88"/>
  <c r="F88"/>
  <c r="E88"/>
  <c r="R22"/>
  <c r="R50"/>
  <c r="M85"/>
  <c r="R54"/>
  <c r="M54"/>
  <c r="C87"/>
  <c r="E87"/>
  <c r="F87"/>
  <c r="D87"/>
  <c r="M57"/>
  <c r="R60"/>
  <c r="M68"/>
  <c r="M37"/>
  <c r="R57"/>
  <c r="R68"/>
  <c r="M73"/>
  <c r="R4"/>
  <c r="R69"/>
  <c r="M6"/>
  <c r="E69"/>
  <c r="D69"/>
  <c r="C69"/>
  <c r="F69"/>
  <c r="R92"/>
  <c r="C52"/>
  <c r="E52"/>
  <c r="D52"/>
  <c r="F52"/>
  <c r="M83"/>
  <c r="R3"/>
  <c r="N99"/>
  <c r="M31"/>
  <c r="D53"/>
  <c r="F53"/>
  <c r="C53"/>
  <c r="E53"/>
  <c r="M41"/>
  <c r="R88"/>
  <c r="M59"/>
  <c r="R70"/>
  <c r="M93"/>
  <c r="R64"/>
  <c r="M33"/>
  <c r="H99"/>
  <c r="F86"/>
  <c r="C86"/>
  <c r="D86"/>
  <c r="E86"/>
  <c r="R98"/>
  <c r="R43"/>
  <c r="F92"/>
  <c r="D92"/>
  <c r="E92"/>
  <c r="C92"/>
  <c r="R10"/>
  <c r="M65"/>
  <c r="R44"/>
  <c r="C45"/>
  <c r="E45"/>
  <c r="D45"/>
  <c r="F45"/>
  <c r="C11"/>
  <c r="D11"/>
  <c r="F11"/>
  <c r="E11"/>
  <c r="R76"/>
  <c r="E61"/>
  <c r="F61"/>
  <c r="D61"/>
  <c r="C61"/>
  <c r="D6"/>
  <c r="E6"/>
  <c r="C6"/>
  <c r="F6"/>
  <c r="D15"/>
  <c r="E15"/>
  <c r="C15"/>
  <c r="F15"/>
  <c r="R85"/>
  <c r="R75"/>
  <c r="M89"/>
  <c r="C78"/>
  <c r="D78"/>
  <c r="F78"/>
  <c r="E78"/>
  <c r="M24"/>
  <c r="C91"/>
  <c r="F91"/>
  <c r="D91"/>
  <c r="E91"/>
  <c r="E64"/>
  <c r="D64"/>
  <c r="C64"/>
  <c r="F64"/>
  <c r="C28"/>
  <c r="D28"/>
  <c r="F28"/>
  <c r="E28"/>
  <c r="E26"/>
  <c r="D26"/>
  <c r="F26"/>
  <c r="C26"/>
  <c r="R26"/>
  <c r="F36"/>
  <c r="C36"/>
  <c r="D36"/>
  <c r="E36"/>
  <c r="M50"/>
  <c r="R89"/>
  <c r="M18"/>
  <c r="C3"/>
  <c r="B99"/>
  <c r="E3"/>
  <c r="D3"/>
  <c r="F3"/>
  <c r="M71"/>
  <c r="M97"/>
  <c r="M5"/>
  <c r="D66"/>
  <c r="F66"/>
  <c r="C66"/>
  <c r="E66"/>
  <c r="R35"/>
  <c r="M7"/>
  <c r="R13"/>
  <c r="R38"/>
  <c r="R80"/>
  <c r="F18"/>
  <c r="D18"/>
  <c r="C18"/>
  <c r="E18"/>
  <c r="F8"/>
  <c r="C8"/>
  <c r="D8"/>
  <c r="E8"/>
  <c r="M86"/>
  <c r="R25"/>
  <c r="C22"/>
  <c r="E22"/>
  <c r="F22"/>
  <c r="D22"/>
  <c r="F44"/>
  <c r="C44"/>
  <c r="D44"/>
  <c r="E44"/>
  <c r="D23"/>
  <c r="E23"/>
  <c r="C23"/>
  <c r="F23"/>
  <c r="M61"/>
  <c r="R16"/>
  <c r="R56"/>
  <c r="D38"/>
  <c r="F38"/>
  <c r="C38"/>
  <c r="E38"/>
  <c r="R23"/>
  <c r="R24"/>
  <c r="R81"/>
  <c r="M77"/>
  <c r="C94"/>
  <c r="E94"/>
  <c r="F94"/>
  <c r="D94"/>
  <c r="M49"/>
  <c r="F4"/>
  <c r="E4"/>
  <c r="C4"/>
  <c r="D4"/>
  <c r="D70"/>
  <c r="E70"/>
  <c r="F70"/>
  <c r="C70"/>
  <c r="E59"/>
  <c r="D59"/>
  <c r="F59"/>
  <c r="C59"/>
  <c r="R73"/>
  <c r="M72"/>
  <c r="J99"/>
  <c r="C7"/>
  <c r="D7"/>
  <c r="E7"/>
  <c r="F7"/>
  <c r="M88"/>
  <c r="M84"/>
  <c r="M32"/>
  <c r="M98"/>
  <c r="M11"/>
  <c r="M66"/>
  <c r="M90"/>
  <c r="R55"/>
  <c r="R74"/>
  <c r="M20"/>
  <c r="D49"/>
  <c r="C49"/>
  <c r="F49"/>
  <c r="E49"/>
  <c r="R66"/>
  <c r="M36"/>
  <c r="M55"/>
  <c r="M17"/>
  <c r="R97"/>
  <c r="M78"/>
  <c r="R49"/>
  <c r="E95"/>
  <c r="C95"/>
  <c r="D95"/>
  <c r="F95"/>
  <c r="C39"/>
  <c r="E39"/>
  <c r="F39"/>
  <c r="D39"/>
  <c r="R45"/>
  <c r="F56"/>
  <c r="E56"/>
  <c r="C56"/>
  <c r="D56"/>
  <c r="D60"/>
  <c r="F60"/>
  <c r="C60"/>
  <c r="E60"/>
  <c r="R18"/>
  <c r="R58"/>
  <c r="E71"/>
  <c r="C71"/>
  <c r="F71"/>
  <c r="D71"/>
  <c r="M38"/>
  <c r="E35"/>
  <c r="D35"/>
  <c r="C35"/>
  <c r="F35"/>
  <c r="O99"/>
  <c r="E41"/>
  <c r="D41"/>
  <c r="C41"/>
  <c r="F41"/>
  <c r="M13"/>
  <c r="M46"/>
  <c r="C65"/>
  <c r="F65"/>
  <c r="D65"/>
  <c r="E65"/>
  <c r="M52"/>
  <c r="E50"/>
  <c r="D50"/>
  <c r="F50"/>
  <c r="C50"/>
  <c r="R21"/>
  <c r="E51"/>
  <c r="D51"/>
  <c r="C51"/>
  <c r="F51"/>
  <c r="C20"/>
  <c r="F20"/>
  <c r="E20"/>
  <c r="D20"/>
  <c r="M51"/>
  <c r="R32"/>
  <c r="M76"/>
  <c r="E84"/>
  <c r="C84"/>
  <c r="F84"/>
  <c r="D84"/>
  <c r="R86"/>
  <c r="R91"/>
  <c r="M87"/>
  <c r="R63"/>
  <c r="R5"/>
  <c r="C96"/>
  <c r="F96"/>
  <c r="D96"/>
  <c r="E96"/>
  <c r="F98"/>
  <c r="D98"/>
  <c r="C98"/>
  <c r="E98"/>
  <c r="R52"/>
  <c r="R72"/>
  <c r="F75"/>
  <c r="C75"/>
  <c r="E75"/>
  <c r="D75"/>
  <c r="M10"/>
  <c r="F74"/>
  <c r="D74"/>
  <c r="C74"/>
  <c r="E74"/>
  <c r="F17"/>
  <c r="E17"/>
  <c r="D17"/>
  <c r="C17"/>
  <c r="F31"/>
  <c r="C31"/>
  <c r="D31"/>
  <c r="E31"/>
  <c r="C16"/>
  <c r="F16"/>
  <c r="E16"/>
  <c r="D16"/>
  <c r="C24"/>
  <c r="E24"/>
  <c r="D24"/>
  <c r="F24"/>
  <c r="F97"/>
  <c r="E97"/>
  <c r="D97"/>
  <c r="C97"/>
  <c r="F42"/>
  <c r="E42"/>
  <c r="D42"/>
  <c r="C42"/>
  <c r="L99"/>
  <c r="R40"/>
  <c r="R82"/>
  <c r="R36"/>
  <c r="R78"/>
  <c r="R87"/>
  <c r="M62"/>
  <c r="M42"/>
  <c r="M40"/>
  <c r="M56"/>
  <c r="M27"/>
  <c r="C67"/>
  <c r="E67"/>
  <c r="D67"/>
  <c r="F67"/>
  <c r="R7"/>
  <c r="M96"/>
  <c r="R8"/>
  <c r="R51"/>
  <c r="M75"/>
  <c r="M45"/>
  <c r="E76"/>
  <c r="C76"/>
  <c r="D76"/>
  <c r="F76"/>
  <c r="R65"/>
  <c r="D54"/>
  <c r="F54"/>
  <c r="C54"/>
  <c r="E54"/>
  <c r="M30"/>
  <c r="D55"/>
  <c r="E55"/>
  <c r="C55"/>
  <c r="F55"/>
  <c r="D68"/>
  <c r="E68"/>
  <c r="F68"/>
  <c r="C68"/>
  <c r="D33"/>
  <c r="E33"/>
  <c r="F33"/>
  <c r="C33"/>
  <c r="F72"/>
  <c r="E72"/>
  <c r="C72"/>
  <c r="D72"/>
  <c r="C77"/>
  <c r="D77"/>
  <c r="F77"/>
  <c r="E77"/>
  <c r="R61"/>
  <c r="M95"/>
  <c r="M60"/>
  <c r="R96"/>
  <c r="M63"/>
  <c r="R20"/>
  <c r="R94"/>
  <c r="M3"/>
  <c r="I99"/>
  <c r="R28"/>
  <c r="D79"/>
  <c r="C79"/>
  <c r="E79"/>
  <c r="F79"/>
  <c r="M4"/>
  <c r="R77"/>
  <c r="D93"/>
  <c r="C93"/>
  <c r="F93"/>
  <c r="E93"/>
  <c r="R41"/>
  <c r="T9" i="73"/>
  <c r="D9" i="29"/>
  <c r="S10" i="73"/>
  <c r="D10" i="28" s="1"/>
  <c r="P10" i="73"/>
  <c r="P11"/>
  <c r="D11" i="24" s="1"/>
  <c r="S11" i="73"/>
  <c r="D11" i="28" s="1"/>
  <c r="K9" i="65"/>
  <c r="M99" i="78" l="1"/>
  <c r="D99"/>
  <c r="C99"/>
  <c r="R99"/>
  <c r="F99"/>
  <c r="E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42"/>
  <c r="DB3"/>
  <c r="BF42"/>
  <c r="DH42" s="1"/>
  <c r="D42" i="40" s="1"/>
  <c r="AR62" i="54"/>
  <c r="DF62" s="1"/>
  <c r="B62" i="40" s="1"/>
  <c r="BM42" i="54"/>
  <c r="BM62"/>
  <c r="AR70"/>
  <c r="DF70" s="1"/>
  <c r="B70" i="40" s="1"/>
  <c r="AY70" i="54"/>
  <c r="DG70" s="1"/>
  <c r="BY85"/>
  <c r="CG95"/>
  <c r="DA95"/>
  <c r="DB25"/>
  <c r="DB29"/>
  <c r="DB33"/>
  <c r="DB37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J91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I16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32" i="54"/>
  <c r="F32" i="40" s="1"/>
  <c r="AR36" i="54"/>
  <c r="DF36" s="1"/>
  <c r="B36" i="40" s="1"/>
  <c r="DI36" i="54"/>
  <c r="E36" i="40" s="1"/>
  <c r="DG54" i="54"/>
  <c r="BX54"/>
  <c r="DG55"/>
  <c r="C55" i="40" s="1"/>
  <c r="DJ58" i="54"/>
  <c r="F58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8"/>
  <c r="DD15"/>
  <c r="DD26"/>
  <c r="DD94"/>
  <c r="DD17"/>
  <c r="CW34"/>
  <c r="CP91"/>
  <c r="CP44"/>
  <c r="CP26"/>
  <c r="CB41"/>
  <c r="CB30"/>
  <c r="CB50"/>
  <c r="CB2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F99"/>
  <c r="G7"/>
  <c r="AE99" i="29"/>
  <c r="D99" i="40"/>
  <c r="C99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2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AG92" i="26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<sst xmlns="http://schemas.openxmlformats.org/spreadsheetml/2006/main" count="8827" uniqueCount="536">
  <si>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</si>
  <si>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</si>
  <si>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</si>
  <si>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</si>
  <si>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</si>
  <si>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</si>
  <si>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</si>
  <si>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</si>
  <si>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</si>
  <si>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</si>
  <si>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</si>
  <si>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</si>
  <si>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</si>
  <si>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</si>
  <si>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</si>
  <si>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</si>
  <si>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</si>
  <si>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</si>
  <si>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</si>
  <si>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</si>
  <si>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</si>
  <si>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</si>
  <si>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</si>
  <si>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</si>
  <si>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</si>
  <si>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</si>
  <si>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</si>
  <si>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</si>
  <si>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</si>
  <si>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</si>
  <si>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</si>
  <si>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</si>
  <si>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</si>
  <si>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</si>
  <si>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</si>
  <si>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</si>
  <si>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</si>
  <si>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</si>
  <si>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</si>
  <si>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</si>
  <si>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</si>
  <si>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</si>
  <si>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</si>
  <si>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</si>
  <si>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</si>
  <si>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</si>
  <si>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</si>
  <si>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</si>
  <si>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</si>
  <si>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</si>
  <si>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</si>
  <si>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</si>
  <si>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</si>
  <si>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</si>
  <si>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</si>
  <si>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</si>
  <si>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</si>
  <si>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</si>
  <si>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</si>
  <si>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</si>
  <si>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</si>
  <si>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</si>
  <si>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</si>
  <si>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</si>
  <si>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</si>
  <si>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</si>
  <si>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</si>
  <si>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</si>
  <si>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</si>
  <si>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</si>
  <si>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</si>
  <si>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</si>
  <si>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</si>
  <si>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</si>
  <si>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</si>
  <si>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</si>
  <si>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</si>
  <si>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</si>
  <si>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</si>
  <si>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</si>
  <si>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</si>
  <si>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</si>
  <si>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</si>
  <si>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</si>
  <si>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</si>
  <si>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</si>
  <si>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</si>
  <si>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</si>
  <si>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</si>
  <si>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</si>
  <si>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</si>
  <si>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</si>
  <si>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</si>
  <si>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</si>
  <si>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</si>
  <si>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</si>
  <si>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</si>
  <si>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</si>
  <si>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</si>
  <si>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</si>
  <si>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</si>
  <si>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</si>
  <si>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</si>
  <si>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</si>
  <si>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</si>
  <si>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</si>
  <si>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</si>
  <si>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</si>
  <si>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</si>
  <si>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</si>
  <si>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</si>
  <si>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</si>
  <si>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</si>
  <si>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</si>
  <si>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</si>
  <si>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</si>
  <si>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</si>
  <si>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</si>
  <si>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</si>
  <si>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</si>
  <si>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</si>
  <si>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</si>
  <si>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</si>
  <si>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</si>
  <si>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</si>
  <si>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</si>
  <si>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</si>
  <si>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</si>
  <si>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</si>
  <si>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</si>
  <si>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</si>
  <si>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</si>
  <si>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</si>
  <si>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</si>
  <si>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</si>
  <si>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</si>
  <si>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</si>
  <si>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</si>
  <si>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</si>
  <si>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</si>
  <si>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</si>
  <si>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</si>
  <si>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</si>
  <si>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</si>
  <si>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</si>
  <si>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</si>
  <si>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</si>
  <si>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</si>
  <si>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</si>
  <si>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</si>
  <si>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</si>
  <si>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</si>
  <si>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</si>
  <si>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</si>
  <si>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</si>
  <si>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</si>
  <si>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</si>
  <si>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</si>
  <si>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</si>
  <si>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</si>
  <si>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</si>
  <si>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</si>
  <si>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</si>
  <si>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</si>
  <si>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</si>
  <si>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</si>
  <si>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</si>
  <si>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</si>
  <si>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</si>
  <si>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</si>
  <si>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</si>
  <si>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</si>
  <si>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</si>
  <si>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</si>
  <si>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</si>
  <si>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</si>
  <si>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</si>
  <si>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</si>
  <si>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</si>
  <si>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</si>
  <si>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</si>
  <si>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</si>
  <si>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</si>
  <si>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</si>
  <si>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</si>
  <si>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</si>
  <si>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</si>
  <si>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</si>
  <si>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</si>
  <si>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</si>
  <si>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</si>
  <si>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</si>
  <si>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</si>
  <si>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</si>
  <si>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</si>
  <si>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</si>
  <si>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</si>
  <si>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</si>
  <si>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</si>
  <si>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</si>
  <si>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</si>
  <si>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</si>
  <si>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</si>
  <si>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</si>
  <si>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</si>
  <si>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</si>
  <si>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</si>
  <si>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</si>
  <si>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</si>
  <si>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</si>
  <si>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</si>
  <si>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</si>
  <si>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</si>
  <si>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</si>
  <si>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</si>
  <si>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</si>
  <si>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</si>
  <si>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</si>
  <si>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</si>
  <si>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</si>
  <si>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</si>
  <si>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</si>
  <si>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</si>
  <si>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</si>
  <si>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</si>
  <si>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</si>
  <si>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</si>
  <si>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</si>
  <si>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</si>
  <si>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</si>
  <si>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</si>
  <si>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</si>
  <si>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</si>
  <si>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</si>
  <si>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</si>
  <si>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</si>
  <si>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</si>
  <si>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</si>
  <si>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</si>
  <si>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</si>
  <si>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</si>
  <si>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</si>
  <si>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</si>
  <si>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</si>
  <si>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</si>
  <si>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</si>
  <si>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</si>
  <si>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</si>
  <si>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</si>
  <si>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</si>
  <si>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</si>
  <si>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</si>
  <si>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</si>
  <si>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</si>
  <si>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</si>
  <si>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</si>
  <si>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</si>
  <si>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</si>
  <si>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</si>
  <si>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</si>
  <si>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</si>
  <si>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</si>
  <si>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</si>
  <si>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</si>
  <si>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</si>
  <si>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</si>
  <si>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</si>
  <si>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</si>
  <si>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</si>
  <si>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</si>
  <si>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</si>
  <si>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</si>
  <si>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</si>
  <si>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</si>
  <si>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</si>
  <si>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</si>
  <si>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</si>
  <si>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</si>
  <si>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</si>
  <si>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</si>
  <si>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</si>
  <si>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</si>
  <si>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</si>
  <si>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</si>
  <si>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</si>
  <si>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</si>
  <si>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</si>
  <si>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</si>
  <si>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</si>
  <si>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</si>
  <si>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</si>
  <si>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</si>
  <si>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</si>
  <si>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</si>
  <si>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</si>
  <si>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</si>
  <si>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</si>
  <si>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</si>
  <si>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</si>
  <si>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</si>
  <si>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</si>
  <si>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</si>
  <si>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</si>
  <si>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</si>
  <si>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</si>
  <si>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</si>
  <si>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</si>
  <si>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</si>
  <si>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</si>
  <si>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</si>
  <si>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</si>
  <si>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</si>
  <si>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</si>
  <si>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</si>
  <si>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</si>
  <si>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</si>
  <si>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</si>
  <si>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</si>
  <si>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</si>
  <si>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</si>
  <si>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</si>
  <si>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</si>
  <si>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</si>
  <si>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</si>
  <si>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</si>
  <si>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</si>
  <si>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</si>
  <si>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</si>
  <si>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</si>
  <si>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</si>
  <si>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</si>
  <si>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</si>
  <si>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</si>
  <si>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</si>
  <si>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</si>
  <si>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</si>
  <si>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</si>
  <si>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</si>
  <si>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</si>
  <si>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</si>
  <si>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</si>
  <si>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</si>
  <si>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</si>
  <si>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</si>
  <si>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</si>
  <si>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</si>
  <si>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</si>
  <si>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</si>
  <si>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</si>
  <si>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</si>
  <si>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</si>
  <si>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</si>
  <si>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</si>
  <si>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</si>
  <si>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</si>
  <si>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</si>
  <si>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</si>
  <si>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</si>
  <si>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</si>
  <si>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</si>
  <si>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</si>
  <si>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</si>
  <si>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</si>
  <si>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</si>
  <si>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</si>
  <si>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</si>
  <si>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</si>
  <si>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</si>
  <si>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</si>
  <si>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</si>
  <si>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</si>
  <si>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</si>
  <si>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</si>
  <si>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</si>
  <si>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</si>
  <si>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</si>
  <si>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</si>
  <si>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</si>
  <si>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</si>
  <si>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</si>
  <si>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</si>
  <si>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</si>
  <si>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</si>
  <si>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</si>
  <si>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</si>
  <si>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</si>
  <si>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</si>
  <si>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</si>
  <si>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</si>
  <si>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</si>
  <si>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</si>
  <si>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</si>
  <si>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</si>
  <si>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</si>
  <si>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</si>
  <si>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</si>
  <si>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</si>
  <si>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</si>
  <si>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</si>
  <si>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</si>
  <si>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</si>
  <si>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</si>
  <si>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</si>
  <si>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</si>
  <si>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</si>
  <si>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</si>
  <si>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</si>
  <si>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</si>
  <si>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</si>
  <si>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</si>
  <si>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</si>
  <si>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</si>
  <si>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</si>
  <si>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</si>
  <si>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</si>
  <si>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</si>
  <si>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</si>
  <si>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</si>
  <si>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</si>
  <si>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</si>
  <si>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</si>
  <si>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</si>
  <si>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</si>
  <si>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</si>
  <si>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</si>
  <si>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</si>
  <si>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</si>
  <si>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</si>
  <si>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</si>
  <si>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</si>
  <si>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</si>
  <si>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</si>
  <si>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</si>
  <si>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</si>
  <si>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</si>
  <si>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</si>
  <si>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</si>
  <si>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</si>
  <si>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</si>
  <si>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</si>
  <si>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</si>
  <si>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</si>
  <si>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</si>
  <si>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</si>
  <si>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</si>
  <si>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</si>
  <si>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</si>
  <si>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</si>
  <si>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</si>
  <si>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</si>
  <si>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</si>
  <si>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</si>
  <si>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</si>
  <si>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</si>
  <si>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</si>
  <si>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</si>
  <si>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</si>
  <si>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</si>
  <si>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</si>
  <si>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</si>
  <si>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</si>
  <si>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</si>
  <si>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</si>
  <si>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</si>
  <si>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</si>
  <si>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</si>
  <si>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</si>
  <si>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</si>
  <si>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</si>
  <si>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</si>
  <si>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</si>
  <si>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</si>
  <si>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</si>
  <si>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</si>
  <si>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</si>
  <si>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</si>
  <si>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</si>
  <si>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</si>
  <si>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</si>
  <si>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</si>
  <si>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</si>
  <si>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</si>
  <si>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</si>
  <si>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</si>
  <si>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</si>
  <si>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</si>
  <si>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</si>
  <si>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</si>
  <si>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</si>
  <si>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</si>
  <si>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</si>
  <si>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</si>
  <si>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</si>
  <si>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</si>
  <si>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</si>
  <si>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36IS2023/10/09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</si>
  <si>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</si>
  <si>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</si>
  <si>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</si>
  <si>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</si>
  <si>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</si>
  <si>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</si>
  <si>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</si>
  <si>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</si>
  <si>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</si>
  <si>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</si>
  <si>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</si>
  <si>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</si>
  <si>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</si>
  <si>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</si>
  <si>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</si>
  <si>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</si>
  <si>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</si>
  <si>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</si>
  <si>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</si>
  <si>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</si>
  <si>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</si>
  <si>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</si>
  <si>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</si>
  <si>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</si>
  <si>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</si>
  <si>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</si>
  <si>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</si>
  <si>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</si>
  <si>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</si>
  <si>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</si>
  <si>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</si>
  <si>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HP</t>
  </si>
  <si>
    <t>CHANJUII</t>
  </si>
  <si>
    <t>TPC MSEB</t>
  </si>
  <si>
    <t>GBHHPL</t>
  </si>
  <si>
    <t>NSLSUGAR</t>
  </si>
  <si>
    <t>ITCWIND</t>
  </si>
  <si>
    <t>SOLAPUR_SOLAR</t>
  </si>
  <si>
    <t>SKS Raigarh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</si>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</sst>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620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620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601.32000000000005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591.32000000000005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581.32000000000005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596.32000000000005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596.32000000000005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581.32000000000005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581.32000000000005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581.32000000000005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581.32000000000005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581.32000000000005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581.32000000000005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576.32000000000005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576.32000000000005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566.32000000000005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561.32000000000005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581.32000000000005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581.32000000000005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581.32000000000005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581.32000000000005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591.32000000000005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511.32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521.32000000000005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521.32000000000005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425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430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430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440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435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440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440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440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440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440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443.54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30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431.86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30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431.86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30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571.86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30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571.86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30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451.86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30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451.86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30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481.86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30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531.86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30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571.86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30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581.86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30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601.86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30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601.86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30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601.86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30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601.86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930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608.99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930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601.20000000000005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648.99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688.99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728.99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768.99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728.99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728.99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728.99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728.99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728.99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778.99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848.99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898.99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898.99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898.99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959.65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959.65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960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960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960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960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960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45208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279</v>
      </c>
    </row>
    <row r="9" spans="1:3">
      <c r="A9" s="46" t="s">
        <v>450</v>
      </c>
      <c r="B9" s="201">
        <v>45208.980925925927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45208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24.2</v>
      </c>
      <c r="C17" s="198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9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198">
        <v>24.2</v>
      </c>
      <c r="C18" s="198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9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198">
        <v>24.2</v>
      </c>
      <c r="C19" s="198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9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198">
        <v>24.2</v>
      </c>
      <c r="C20" s="198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9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198">
        <v>24.2</v>
      </c>
      <c r="C21" s="198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9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198">
        <v>24.2</v>
      </c>
      <c r="C22" s="198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9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198">
        <v>24.2</v>
      </c>
      <c r="C23" s="198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9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198">
        <v>25</v>
      </c>
      <c r="C24" s="198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9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198">
        <v>25</v>
      </c>
      <c r="C25" s="198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9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198">
        <v>25</v>
      </c>
      <c r="C26" s="198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9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198">
        <v>25</v>
      </c>
      <c r="C27" s="198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9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8">
        <v>25</v>
      </c>
      <c r="C28" s="198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9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8">
        <v>25</v>
      </c>
      <c r="C29" s="198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9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8">
        <v>25</v>
      </c>
      <c r="C30" s="198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9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8">
        <v>25</v>
      </c>
      <c r="C31" s="198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9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8">
        <v>25</v>
      </c>
      <c r="C32" s="198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9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8">
        <v>25</v>
      </c>
      <c r="C33" s="198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9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8">
        <v>25</v>
      </c>
      <c r="C34" s="198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9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8">
        <v>25</v>
      </c>
      <c r="C35" s="198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9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8">
        <v>25</v>
      </c>
      <c r="C36" s="198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9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8">
        <v>25</v>
      </c>
      <c r="C37" s="198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9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8">
        <v>25</v>
      </c>
      <c r="C38" s="198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9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8">
        <v>25</v>
      </c>
      <c r="C39" s="198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9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198">
        <v>25</v>
      </c>
      <c r="C40" s="198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9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198">
        <v>25</v>
      </c>
      <c r="C41" s="198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9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198">
        <v>25</v>
      </c>
      <c r="C42" s="198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9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198">
        <v>25</v>
      </c>
      <c r="C43" s="198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9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198">
        <v>25</v>
      </c>
      <c r="C44" s="198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9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198">
        <v>25</v>
      </c>
      <c r="C45" s="198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9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198">
        <v>25</v>
      </c>
      <c r="C46" s="198">
        <v>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10.43</v>
      </c>
      <c r="J46" s="21">
        <f t="shared" si="6"/>
        <v>5.8324999999999996</v>
      </c>
      <c r="K46" s="21">
        <f t="shared" si="7"/>
        <v>7.5225</v>
      </c>
      <c r="L46" s="21">
        <f t="shared" si="8"/>
        <v>1.2150000000000001</v>
      </c>
      <c r="M46" s="159">
        <f t="shared" si="9"/>
        <v>25</v>
      </c>
      <c r="N46" s="22"/>
      <c r="P46" s="37">
        <f t="shared" si="12"/>
        <v>10.43</v>
      </c>
      <c r="Q46" s="37">
        <f t="shared" si="13"/>
        <v>5.8324999999999996</v>
      </c>
      <c r="R46" s="37">
        <f t="shared" si="14"/>
        <v>7.5225</v>
      </c>
      <c r="S46" s="37">
        <f t="shared" si="15"/>
        <v>1.2150000000000001</v>
      </c>
      <c r="T46" s="37">
        <f t="shared" si="10"/>
        <v>25</v>
      </c>
    </row>
    <row r="47" spans="1:20">
      <c r="A47" s="8" t="s">
        <v>89</v>
      </c>
      <c r="B47" s="198">
        <v>25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25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22</v>
      </c>
      <c r="C97" s="198">
        <v>22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9.1783999999999999</v>
      </c>
      <c r="J97" s="21">
        <f t="shared" si="22"/>
        <v>5.1326000000000001</v>
      </c>
      <c r="K97" s="21">
        <f t="shared" si="23"/>
        <v>6.6198000000000006</v>
      </c>
      <c r="L97" s="21">
        <f t="shared" si="24"/>
        <v>1.0691999999999999</v>
      </c>
      <c r="M97" s="159">
        <f t="shared" si="25"/>
        <v>22</v>
      </c>
      <c r="N97" s="22"/>
      <c r="P97" s="37">
        <f t="shared" si="17"/>
        <v>9.1783999999999999</v>
      </c>
      <c r="Q97" s="37">
        <f t="shared" si="18"/>
        <v>5.1326000000000001</v>
      </c>
      <c r="R97" s="37">
        <f t="shared" si="19"/>
        <v>6.6198000000000006</v>
      </c>
      <c r="S97" s="37">
        <f t="shared" si="20"/>
        <v>1.0691999999999999</v>
      </c>
      <c r="T97" s="37">
        <f t="shared" si="26"/>
        <v>22</v>
      </c>
    </row>
    <row r="98" spans="1:23" ht="15.75" thickBot="1">
      <c r="A98" s="8" t="s">
        <v>140</v>
      </c>
      <c r="B98" s="198">
        <v>20</v>
      </c>
      <c r="C98" s="198">
        <v>20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8.3439999999999994</v>
      </c>
      <c r="J98" s="21">
        <f t="shared" si="22"/>
        <v>4.6659999999999995</v>
      </c>
      <c r="K98" s="21">
        <f t="shared" si="23"/>
        <v>6.0179999999999998</v>
      </c>
      <c r="L98" s="21">
        <f t="shared" si="24"/>
        <v>0.97199999999999998</v>
      </c>
      <c r="M98" s="159">
        <f t="shared" si="25"/>
        <v>20</v>
      </c>
      <c r="N98" s="22"/>
      <c r="P98" s="37">
        <f t="shared" si="17"/>
        <v>8.3439999999999994</v>
      </c>
      <c r="Q98" s="37">
        <f t="shared" si="18"/>
        <v>4.6659999999999995</v>
      </c>
      <c r="R98" s="37">
        <f t="shared" si="19"/>
        <v>6.0179999999999998</v>
      </c>
      <c r="S98" s="37">
        <f t="shared" si="20"/>
        <v>0.97199999999999998</v>
      </c>
      <c r="T98" s="37">
        <f t="shared" si="26"/>
        <v>20</v>
      </c>
    </row>
    <row r="99" spans="1:23" ht="15.75" thickBot="1">
      <c r="A99" s="8" t="s">
        <v>171</v>
      </c>
      <c r="B99" s="20">
        <f t="shared" ref="B99:H99" si="27">SUM(B3:B98)/4000</f>
        <v>0.58029999999999937</v>
      </c>
      <c r="C99" s="20">
        <f t="shared" si="27"/>
        <v>0.57969999999999933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0.24185083999999971</v>
      </c>
      <c r="J99" s="160">
        <f t="shared" ref="J99:L99" si="28">SUM(J3:J98)/4000</f>
        <v>0.13524401000000005</v>
      </c>
      <c r="K99" s="160">
        <f t="shared" si="28"/>
        <v>0.17443173000000031</v>
      </c>
      <c r="L99" s="160">
        <f t="shared" si="28"/>
        <v>2.817341999999998E-2</v>
      </c>
      <c r="M99" s="161">
        <f>SUM(M3:M98)/4000</f>
        <v>0.57969999999999933</v>
      </c>
      <c r="N99" s="23"/>
      <c r="P99" s="37">
        <f>SUM(P3:P98)/4000</f>
        <v>0.24185083999999971</v>
      </c>
      <c r="Q99" s="37">
        <f t="shared" ref="Q99:S99" si="29">SUM(Q3:Q98)/4000</f>
        <v>0.13524401000000005</v>
      </c>
      <c r="R99" s="37">
        <f t="shared" si="29"/>
        <v>0.17443173000000031</v>
      </c>
      <c r="S99" s="37">
        <f t="shared" si="29"/>
        <v>2.817341999999998E-2</v>
      </c>
      <c r="T99" s="37">
        <f t="shared" si="26"/>
        <v>0.5797000000000001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326.83</v>
      </c>
      <c r="I3" s="53">
        <v>33.06</v>
      </c>
      <c r="J3" s="53">
        <v>28.98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-7.5</v>
      </c>
      <c r="V3" s="74">
        <v>388.87</v>
      </c>
      <c r="W3">
        <v>326.83</v>
      </c>
      <c r="X3">
        <v>33.06</v>
      </c>
      <c r="Y3">
        <v>-7.5</v>
      </c>
      <c r="Z3">
        <v>0</v>
      </c>
      <c r="AA3">
        <v>28.98</v>
      </c>
    </row>
    <row r="4" spans="1:27">
      <c r="D4" t="s">
        <v>442</v>
      </c>
      <c r="F4" t="s">
        <v>441</v>
      </c>
      <c r="G4" t="s">
        <v>46</v>
      </c>
      <c r="H4" s="73">
        <v>313.56</v>
      </c>
      <c r="I4" s="46">
        <v>26.8</v>
      </c>
      <c r="J4" s="46">
        <v>24.59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-7.5</v>
      </c>
      <c r="V4" s="74">
        <v>364.95</v>
      </c>
      <c r="W4">
        <v>313.56</v>
      </c>
      <c r="X4">
        <v>26.8</v>
      </c>
      <c r="Y4">
        <v>-7.5</v>
      </c>
      <c r="Z4">
        <v>0</v>
      </c>
      <c r="AA4">
        <v>24.59</v>
      </c>
    </row>
    <row r="5" spans="1:27">
      <c r="G5" t="s">
        <v>47</v>
      </c>
      <c r="H5" s="73">
        <v>275.11</v>
      </c>
      <c r="I5" s="46">
        <v>16.82</v>
      </c>
      <c r="J5" s="46">
        <v>18.190000000000001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-7.5</v>
      </c>
      <c r="V5" s="74">
        <v>310.12</v>
      </c>
      <c r="W5">
        <v>275.11</v>
      </c>
      <c r="X5">
        <v>16.82</v>
      </c>
      <c r="Y5">
        <v>-7.5</v>
      </c>
      <c r="Z5">
        <v>0</v>
      </c>
      <c r="AA5">
        <v>18.190000000000001</v>
      </c>
    </row>
    <row r="6" spans="1:27">
      <c r="G6" t="s">
        <v>48</v>
      </c>
      <c r="H6" s="73">
        <v>275.54000000000002</v>
      </c>
      <c r="I6" s="46">
        <v>5.97</v>
      </c>
      <c r="J6" s="46">
        <v>11.5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-7.5</v>
      </c>
      <c r="V6" s="74">
        <v>293.01</v>
      </c>
      <c r="W6">
        <v>275.54000000000002</v>
      </c>
      <c r="X6">
        <v>5.97</v>
      </c>
      <c r="Y6">
        <v>-7.5</v>
      </c>
      <c r="Z6">
        <v>0</v>
      </c>
      <c r="AA6">
        <v>11.5</v>
      </c>
    </row>
    <row r="7" spans="1:27">
      <c r="G7" t="s">
        <v>49</v>
      </c>
      <c r="H7" s="73">
        <v>243.37</v>
      </c>
      <c r="I7" s="46">
        <v>0</v>
      </c>
      <c r="J7" s="46">
        <v>8.52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-7.5</v>
      </c>
      <c r="V7" s="74">
        <v>251.89</v>
      </c>
      <c r="W7">
        <v>243.37</v>
      </c>
      <c r="X7">
        <v>0</v>
      </c>
      <c r="Y7">
        <v>-7.5</v>
      </c>
      <c r="Z7">
        <v>0</v>
      </c>
      <c r="AA7">
        <v>8.52</v>
      </c>
    </row>
    <row r="8" spans="1:27">
      <c r="G8" t="s">
        <v>50</v>
      </c>
      <c r="H8" s="73">
        <v>222.03</v>
      </c>
      <c r="I8" s="46">
        <v>0</v>
      </c>
      <c r="J8" s="46">
        <v>0.83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-7.5</v>
      </c>
      <c r="V8" s="74">
        <v>222.86</v>
      </c>
      <c r="W8">
        <v>222.03</v>
      </c>
      <c r="X8">
        <v>0</v>
      </c>
      <c r="Y8">
        <v>-7.5</v>
      </c>
      <c r="Z8">
        <v>0</v>
      </c>
      <c r="AA8">
        <v>0.83</v>
      </c>
    </row>
    <row r="9" spans="1:27">
      <c r="G9" t="s">
        <v>51</v>
      </c>
      <c r="H9" s="73">
        <v>144.24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-7.5</v>
      </c>
      <c r="V9" s="74">
        <v>144.24</v>
      </c>
      <c r="W9">
        <v>144.24</v>
      </c>
      <c r="X9">
        <v>0</v>
      </c>
      <c r="Y9">
        <v>-7.5</v>
      </c>
      <c r="Z9">
        <v>0</v>
      </c>
      <c r="AA9">
        <v>0</v>
      </c>
    </row>
    <row r="10" spans="1:27">
      <c r="G10" t="s">
        <v>52</v>
      </c>
      <c r="H10" s="73">
        <v>131.62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-7.5</v>
      </c>
      <c r="V10" s="74">
        <v>131.62</v>
      </c>
      <c r="W10">
        <v>131.62</v>
      </c>
      <c r="X10">
        <v>0</v>
      </c>
      <c r="Y10">
        <v>-7.5</v>
      </c>
      <c r="Z10">
        <v>0</v>
      </c>
      <c r="AA10">
        <v>0</v>
      </c>
    </row>
    <row r="11" spans="1:27">
      <c r="G11" t="s">
        <v>53</v>
      </c>
      <c r="H11" s="73">
        <v>93.65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-7.5</v>
      </c>
      <c r="V11" s="74">
        <v>93.65</v>
      </c>
      <c r="W11">
        <v>93.65</v>
      </c>
      <c r="X11">
        <v>0</v>
      </c>
      <c r="Y11">
        <v>-7.5</v>
      </c>
      <c r="Z11">
        <v>0</v>
      </c>
      <c r="AA11">
        <v>0</v>
      </c>
    </row>
    <row r="12" spans="1:27">
      <c r="G12" t="s">
        <v>54</v>
      </c>
      <c r="H12" s="73">
        <v>94.86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-7.5</v>
      </c>
      <c r="V12" s="74">
        <v>94.86</v>
      </c>
      <c r="W12">
        <v>94.86</v>
      </c>
      <c r="X12">
        <v>0</v>
      </c>
      <c r="Y12">
        <v>-7.5</v>
      </c>
      <c r="Z12">
        <v>0</v>
      </c>
      <c r="AA12">
        <v>0</v>
      </c>
    </row>
    <row r="13" spans="1:27">
      <c r="G13" t="s">
        <v>55</v>
      </c>
      <c r="H13" s="73">
        <v>73.39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-7.5</v>
      </c>
      <c r="V13" s="74">
        <v>73.39</v>
      </c>
      <c r="W13">
        <v>73.39</v>
      </c>
      <c r="X13">
        <v>0</v>
      </c>
      <c r="Y13">
        <v>-7.5</v>
      </c>
      <c r="Z13">
        <v>0</v>
      </c>
      <c r="AA13">
        <v>0</v>
      </c>
    </row>
    <row r="14" spans="1:27">
      <c r="G14" t="s">
        <v>56</v>
      </c>
      <c r="H14" s="73">
        <v>46.58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-7.5</v>
      </c>
      <c r="V14" s="74">
        <v>46.58</v>
      </c>
      <c r="W14">
        <v>46.58</v>
      </c>
      <c r="X14">
        <v>0</v>
      </c>
      <c r="Y14">
        <v>-7.5</v>
      </c>
      <c r="Z14">
        <v>0</v>
      </c>
      <c r="AA14">
        <v>0</v>
      </c>
    </row>
    <row r="15" spans="1:27">
      <c r="G15" t="s">
        <v>57</v>
      </c>
      <c r="H15" s="73">
        <v>6.06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-7.5</v>
      </c>
      <c r="V15" s="74">
        <v>6.06</v>
      </c>
      <c r="W15">
        <v>6.06</v>
      </c>
      <c r="X15">
        <v>0</v>
      </c>
      <c r="Y15">
        <v>-7.5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-39</v>
      </c>
      <c r="Q16" s="46">
        <v>0</v>
      </c>
      <c r="R16" s="46">
        <v>0</v>
      </c>
      <c r="S16" s="74">
        <v>0</v>
      </c>
      <c r="U16" s="73">
        <v>-46.5</v>
      </c>
      <c r="V16" s="74">
        <v>0</v>
      </c>
      <c r="W16">
        <v>0</v>
      </c>
      <c r="X16">
        <v>0</v>
      </c>
      <c r="Y16">
        <v>-7.5</v>
      </c>
      <c r="Z16">
        <v>0</v>
      </c>
      <c r="AA16">
        <v>-39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0.82</v>
      </c>
      <c r="N17" s="73">
        <v>0</v>
      </c>
      <c r="O17" s="46">
        <v>0</v>
      </c>
      <c r="P17" s="46">
        <v>-79</v>
      </c>
      <c r="Q17" s="46">
        <v>0</v>
      </c>
      <c r="R17" s="46">
        <v>0</v>
      </c>
      <c r="S17" s="74">
        <v>0</v>
      </c>
      <c r="U17" s="73">
        <v>-86.5</v>
      </c>
      <c r="V17" s="74">
        <v>0.82</v>
      </c>
      <c r="W17">
        <v>0</v>
      </c>
      <c r="X17">
        <v>0</v>
      </c>
      <c r="Y17">
        <v>-7.5</v>
      </c>
      <c r="Z17">
        <v>0.82</v>
      </c>
      <c r="AA17">
        <v>-79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2.44</v>
      </c>
      <c r="N18" s="73">
        <v>0</v>
      </c>
      <c r="O18" s="46">
        <v>-20</v>
      </c>
      <c r="P18" s="46">
        <v>-100</v>
      </c>
      <c r="Q18" s="46">
        <v>0</v>
      </c>
      <c r="R18" s="46">
        <v>0</v>
      </c>
      <c r="S18" s="74">
        <v>0</v>
      </c>
      <c r="U18" s="73">
        <v>-127.5</v>
      </c>
      <c r="V18" s="74">
        <v>2.44</v>
      </c>
      <c r="W18">
        <v>0</v>
      </c>
      <c r="X18">
        <v>-20</v>
      </c>
      <c r="Y18">
        <v>-7.5</v>
      </c>
      <c r="Z18">
        <v>2.44</v>
      </c>
      <c r="AA18">
        <v>-100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2.25</v>
      </c>
      <c r="N19" s="73">
        <v>0</v>
      </c>
      <c r="O19" s="46">
        <v>-60</v>
      </c>
      <c r="P19" s="46">
        <v>-154</v>
      </c>
      <c r="Q19" s="46">
        <v>0</v>
      </c>
      <c r="R19" s="46">
        <v>0</v>
      </c>
      <c r="S19" s="74">
        <v>0</v>
      </c>
      <c r="U19" s="73">
        <v>-221.5</v>
      </c>
      <c r="V19" s="74">
        <v>2.25</v>
      </c>
      <c r="W19">
        <v>0</v>
      </c>
      <c r="X19">
        <v>-60</v>
      </c>
      <c r="Y19">
        <v>-7.5</v>
      </c>
      <c r="Z19">
        <v>2.25</v>
      </c>
      <c r="AA19">
        <v>-154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2.75</v>
      </c>
      <c r="N20" s="73">
        <v>0</v>
      </c>
      <c r="O20" s="46">
        <v>-75</v>
      </c>
      <c r="P20" s="46">
        <v>-169</v>
      </c>
      <c r="Q20" s="46">
        <v>0</v>
      </c>
      <c r="R20" s="46">
        <v>0</v>
      </c>
      <c r="S20" s="74">
        <v>0</v>
      </c>
      <c r="U20" s="73">
        <v>-251.5</v>
      </c>
      <c r="V20" s="74">
        <v>2.75</v>
      </c>
      <c r="W20">
        <v>0</v>
      </c>
      <c r="X20">
        <v>-75</v>
      </c>
      <c r="Y20">
        <v>-7.5</v>
      </c>
      <c r="Z20">
        <v>2.75</v>
      </c>
      <c r="AA20">
        <v>-169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2.29</v>
      </c>
      <c r="N21" s="73">
        <v>0</v>
      </c>
      <c r="O21" s="46">
        <v>-80</v>
      </c>
      <c r="P21" s="46">
        <v>-179</v>
      </c>
      <c r="Q21" s="46">
        <v>0</v>
      </c>
      <c r="R21" s="46">
        <v>0</v>
      </c>
      <c r="S21" s="74">
        <v>0</v>
      </c>
      <c r="U21" s="73">
        <v>-266.5</v>
      </c>
      <c r="V21" s="74">
        <v>2.29</v>
      </c>
      <c r="W21">
        <v>0</v>
      </c>
      <c r="X21">
        <v>-80</v>
      </c>
      <c r="Y21">
        <v>-7.5</v>
      </c>
      <c r="Z21">
        <v>2.29</v>
      </c>
      <c r="AA21">
        <v>-179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2.85</v>
      </c>
      <c r="N22" s="73">
        <v>0</v>
      </c>
      <c r="O22" s="46">
        <v>-80</v>
      </c>
      <c r="P22" s="46">
        <v>-183</v>
      </c>
      <c r="Q22" s="46">
        <v>0</v>
      </c>
      <c r="R22" s="46">
        <v>0</v>
      </c>
      <c r="S22" s="74">
        <v>0</v>
      </c>
      <c r="U22" s="73">
        <v>-270.5</v>
      </c>
      <c r="V22" s="74">
        <v>2.85</v>
      </c>
      <c r="W22">
        <v>0</v>
      </c>
      <c r="X22">
        <v>-80</v>
      </c>
      <c r="Y22">
        <v>-7.5</v>
      </c>
      <c r="Z22">
        <v>2.85</v>
      </c>
      <c r="AA22">
        <v>-183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2.79</v>
      </c>
      <c r="N23" s="73">
        <v>0</v>
      </c>
      <c r="O23" s="46">
        <v>-90</v>
      </c>
      <c r="P23" s="46">
        <v>-191</v>
      </c>
      <c r="Q23" s="46">
        <v>0</v>
      </c>
      <c r="R23" s="46">
        <v>0</v>
      </c>
      <c r="S23" s="74">
        <v>0</v>
      </c>
      <c r="U23" s="73">
        <v>-288.5</v>
      </c>
      <c r="V23" s="74">
        <v>2.79</v>
      </c>
      <c r="W23">
        <v>0</v>
      </c>
      <c r="X23">
        <v>-90</v>
      </c>
      <c r="Y23">
        <v>-7.5</v>
      </c>
      <c r="Z23">
        <v>2.79</v>
      </c>
      <c r="AA23">
        <v>-191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2.16</v>
      </c>
      <c r="N24" s="73">
        <v>0</v>
      </c>
      <c r="O24" s="46">
        <v>-100</v>
      </c>
      <c r="P24" s="46">
        <v>-204.99</v>
      </c>
      <c r="Q24" s="46">
        <v>0</v>
      </c>
      <c r="R24" s="46">
        <v>0</v>
      </c>
      <c r="S24" s="74">
        <v>0</v>
      </c>
      <c r="U24" s="73">
        <v>-312.49</v>
      </c>
      <c r="V24" s="74">
        <v>2.16</v>
      </c>
      <c r="W24">
        <v>0</v>
      </c>
      <c r="X24">
        <v>-100</v>
      </c>
      <c r="Y24">
        <v>-7.5</v>
      </c>
      <c r="Z24">
        <v>2.16</v>
      </c>
      <c r="AA24">
        <v>-204.99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1.99</v>
      </c>
      <c r="N25" s="73">
        <v>0</v>
      </c>
      <c r="O25" s="46">
        <v>-100</v>
      </c>
      <c r="P25" s="46">
        <v>-222</v>
      </c>
      <c r="Q25" s="46">
        <v>0</v>
      </c>
      <c r="R25" s="46">
        <v>0</v>
      </c>
      <c r="S25" s="74">
        <v>0</v>
      </c>
      <c r="U25" s="73">
        <v>-329.5</v>
      </c>
      <c r="V25" s="74">
        <v>1.99</v>
      </c>
      <c r="W25">
        <v>0</v>
      </c>
      <c r="X25">
        <v>-100</v>
      </c>
      <c r="Y25">
        <v>-7.5</v>
      </c>
      <c r="Z25">
        <v>1.99</v>
      </c>
      <c r="AA25">
        <v>-222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1.63</v>
      </c>
      <c r="N26" s="73">
        <v>0</v>
      </c>
      <c r="O26" s="46">
        <v>-105</v>
      </c>
      <c r="P26" s="46">
        <v>-233</v>
      </c>
      <c r="Q26" s="46">
        <v>0</v>
      </c>
      <c r="R26" s="46">
        <v>0</v>
      </c>
      <c r="S26" s="74">
        <v>0</v>
      </c>
      <c r="U26" s="73">
        <v>-345.5</v>
      </c>
      <c r="V26" s="74">
        <v>1.63</v>
      </c>
      <c r="W26">
        <v>0</v>
      </c>
      <c r="X26">
        <v>-105</v>
      </c>
      <c r="Y26">
        <v>-7.5</v>
      </c>
      <c r="Z26">
        <v>1.63</v>
      </c>
      <c r="AA26">
        <v>-233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1.17</v>
      </c>
      <c r="N27" s="73">
        <v>0</v>
      </c>
      <c r="O27" s="46">
        <v>-165</v>
      </c>
      <c r="P27" s="46">
        <v>-246</v>
      </c>
      <c r="Q27" s="46">
        <v>0</v>
      </c>
      <c r="R27" s="46">
        <v>0</v>
      </c>
      <c r="S27" s="74">
        <v>0</v>
      </c>
      <c r="U27" s="73">
        <v>-418.5</v>
      </c>
      <c r="V27" s="74">
        <v>1.17</v>
      </c>
      <c r="W27">
        <v>0</v>
      </c>
      <c r="X27">
        <v>-165</v>
      </c>
      <c r="Y27">
        <v>-7.5</v>
      </c>
      <c r="Z27">
        <v>1.17</v>
      </c>
      <c r="AA27">
        <v>-246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0.91</v>
      </c>
      <c r="N28" s="73">
        <v>0</v>
      </c>
      <c r="O28" s="46">
        <v>-165</v>
      </c>
      <c r="P28" s="46">
        <v>-276</v>
      </c>
      <c r="Q28" s="46">
        <v>0</v>
      </c>
      <c r="R28" s="46">
        <v>0</v>
      </c>
      <c r="S28" s="74">
        <v>0</v>
      </c>
      <c r="U28" s="73">
        <v>-448.5</v>
      </c>
      <c r="V28" s="74">
        <v>0.91</v>
      </c>
      <c r="W28">
        <v>0</v>
      </c>
      <c r="X28">
        <v>-165</v>
      </c>
      <c r="Y28">
        <v>-7.5</v>
      </c>
      <c r="Z28">
        <v>0.91</v>
      </c>
      <c r="AA28">
        <v>-276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0.61</v>
      </c>
      <c r="N29" s="73">
        <v>0</v>
      </c>
      <c r="O29" s="46">
        <v>-155</v>
      </c>
      <c r="P29" s="46">
        <v>-290</v>
      </c>
      <c r="Q29" s="46">
        <v>0</v>
      </c>
      <c r="R29" s="46">
        <v>0</v>
      </c>
      <c r="S29" s="74">
        <v>0</v>
      </c>
      <c r="U29" s="73">
        <v>-452.5</v>
      </c>
      <c r="V29" s="74">
        <v>0.61</v>
      </c>
      <c r="W29">
        <v>0</v>
      </c>
      <c r="X29">
        <v>-155</v>
      </c>
      <c r="Y29">
        <v>-7.5</v>
      </c>
      <c r="Z29">
        <v>0.61</v>
      </c>
      <c r="AA29">
        <v>-290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0.56999999999999995</v>
      </c>
      <c r="N30" s="73">
        <v>0</v>
      </c>
      <c r="O30" s="46">
        <v>-160</v>
      </c>
      <c r="P30" s="46">
        <v>-313</v>
      </c>
      <c r="Q30" s="46">
        <v>0</v>
      </c>
      <c r="R30" s="46">
        <v>0</v>
      </c>
      <c r="S30" s="74">
        <v>0</v>
      </c>
      <c r="U30" s="73">
        <v>-480.5</v>
      </c>
      <c r="V30" s="74">
        <v>0.56999999999999995</v>
      </c>
      <c r="W30">
        <v>0</v>
      </c>
      <c r="X30">
        <v>-160</v>
      </c>
      <c r="Y30">
        <v>-7.5</v>
      </c>
      <c r="Z30">
        <v>0.56999999999999995</v>
      </c>
      <c r="AA30">
        <v>-313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0.54</v>
      </c>
      <c r="N31" s="73">
        <v>0</v>
      </c>
      <c r="O31" s="46">
        <v>-175</v>
      </c>
      <c r="P31" s="46">
        <v>-341</v>
      </c>
      <c r="Q31" s="46">
        <v>0</v>
      </c>
      <c r="R31" s="46">
        <v>0</v>
      </c>
      <c r="S31" s="74">
        <v>0</v>
      </c>
      <c r="U31" s="73">
        <v>-523.5</v>
      </c>
      <c r="V31" s="74">
        <v>0.54</v>
      </c>
      <c r="W31">
        <v>0</v>
      </c>
      <c r="X31">
        <v>-175</v>
      </c>
      <c r="Y31">
        <v>-7.5</v>
      </c>
      <c r="Z31">
        <v>0.54</v>
      </c>
      <c r="AA31">
        <v>-341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0.45</v>
      </c>
      <c r="N32" s="73">
        <v>0</v>
      </c>
      <c r="O32" s="46">
        <v>-175</v>
      </c>
      <c r="P32" s="46">
        <v>-329</v>
      </c>
      <c r="Q32" s="46">
        <v>0</v>
      </c>
      <c r="R32" s="46">
        <v>0</v>
      </c>
      <c r="S32" s="74">
        <v>0</v>
      </c>
      <c r="U32" s="73">
        <v>-511.5</v>
      </c>
      <c r="V32" s="74">
        <v>0.45</v>
      </c>
      <c r="W32">
        <v>0</v>
      </c>
      <c r="X32">
        <v>-175</v>
      </c>
      <c r="Y32">
        <v>-7.5</v>
      </c>
      <c r="Z32">
        <v>0.45</v>
      </c>
      <c r="AA32">
        <v>-329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0.47</v>
      </c>
      <c r="N33" s="73">
        <v>0</v>
      </c>
      <c r="O33" s="46">
        <v>-175</v>
      </c>
      <c r="P33" s="46">
        <v>-317</v>
      </c>
      <c r="Q33" s="46">
        <v>0</v>
      </c>
      <c r="R33" s="46">
        <v>0</v>
      </c>
      <c r="S33" s="74">
        <v>0</v>
      </c>
      <c r="U33" s="73">
        <v>-499.5</v>
      </c>
      <c r="V33" s="74">
        <v>0.47</v>
      </c>
      <c r="W33">
        <v>0</v>
      </c>
      <c r="X33">
        <v>-175</v>
      </c>
      <c r="Y33">
        <v>-7.5</v>
      </c>
      <c r="Z33">
        <v>0.47</v>
      </c>
      <c r="AA33">
        <v>-317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1.43</v>
      </c>
      <c r="N34" s="73">
        <v>0</v>
      </c>
      <c r="O34" s="46">
        <v>-190</v>
      </c>
      <c r="P34" s="46">
        <v>-311.99</v>
      </c>
      <c r="Q34" s="46">
        <v>0</v>
      </c>
      <c r="R34" s="46">
        <v>0</v>
      </c>
      <c r="S34" s="74">
        <v>0</v>
      </c>
      <c r="U34" s="73">
        <v>-509.49</v>
      </c>
      <c r="V34" s="74">
        <v>1.43</v>
      </c>
      <c r="W34">
        <v>0</v>
      </c>
      <c r="X34">
        <v>-190</v>
      </c>
      <c r="Y34">
        <v>-7.5</v>
      </c>
      <c r="Z34">
        <v>1.43</v>
      </c>
      <c r="AA34">
        <v>-311.99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0.15</v>
      </c>
      <c r="N35" s="73">
        <v>0</v>
      </c>
      <c r="O35" s="46">
        <v>-225</v>
      </c>
      <c r="P35" s="46">
        <v>-320.99</v>
      </c>
      <c r="Q35" s="46">
        <v>0</v>
      </c>
      <c r="R35" s="46">
        <v>0</v>
      </c>
      <c r="S35" s="74">
        <v>0</v>
      </c>
      <c r="U35" s="73">
        <v>-553.49</v>
      </c>
      <c r="V35" s="74">
        <v>0.15</v>
      </c>
      <c r="W35">
        <v>0</v>
      </c>
      <c r="X35">
        <v>-225</v>
      </c>
      <c r="Y35">
        <v>-7.5</v>
      </c>
      <c r="Z35">
        <v>0.15</v>
      </c>
      <c r="AA35">
        <v>-320.99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2.25</v>
      </c>
      <c r="N36" s="73">
        <v>0</v>
      </c>
      <c r="O36" s="46">
        <v>-240</v>
      </c>
      <c r="P36" s="46">
        <v>-332</v>
      </c>
      <c r="Q36" s="46">
        <v>0</v>
      </c>
      <c r="R36" s="46">
        <v>0</v>
      </c>
      <c r="S36" s="74">
        <v>0</v>
      </c>
      <c r="U36" s="73">
        <v>-579.5</v>
      </c>
      <c r="V36" s="74">
        <v>2.25</v>
      </c>
      <c r="W36">
        <v>0</v>
      </c>
      <c r="X36">
        <v>-240</v>
      </c>
      <c r="Y36">
        <v>-7.5</v>
      </c>
      <c r="Z36">
        <v>2.25</v>
      </c>
      <c r="AA36">
        <v>-332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2.2400000000000002</v>
      </c>
      <c r="N37" s="73">
        <v>0</v>
      </c>
      <c r="O37" s="46">
        <v>-275</v>
      </c>
      <c r="P37" s="46">
        <v>-352</v>
      </c>
      <c r="Q37" s="46">
        <v>0</v>
      </c>
      <c r="R37" s="46">
        <v>0</v>
      </c>
      <c r="S37" s="74">
        <v>0</v>
      </c>
      <c r="U37" s="73">
        <v>-634.5</v>
      </c>
      <c r="V37" s="74">
        <v>2.2400000000000002</v>
      </c>
      <c r="W37">
        <v>0</v>
      </c>
      <c r="X37">
        <v>-275</v>
      </c>
      <c r="Y37">
        <v>-7.5</v>
      </c>
      <c r="Z37">
        <v>2.2400000000000002</v>
      </c>
      <c r="AA37">
        <v>-352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1.63</v>
      </c>
      <c r="N38" s="73">
        <v>0</v>
      </c>
      <c r="O38" s="46">
        <v>-290</v>
      </c>
      <c r="P38" s="46">
        <v>-346</v>
      </c>
      <c r="Q38" s="46">
        <v>0</v>
      </c>
      <c r="R38" s="46">
        <v>0</v>
      </c>
      <c r="S38" s="74">
        <v>0</v>
      </c>
      <c r="U38" s="73">
        <v>-643.5</v>
      </c>
      <c r="V38" s="74">
        <v>1.63</v>
      </c>
      <c r="W38">
        <v>0</v>
      </c>
      <c r="X38">
        <v>-290</v>
      </c>
      <c r="Y38">
        <v>-7.5</v>
      </c>
      <c r="Z38">
        <v>1.63</v>
      </c>
      <c r="AA38">
        <v>-346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1.26</v>
      </c>
      <c r="N39" s="73">
        <v>0</v>
      </c>
      <c r="O39" s="46">
        <v>-300</v>
      </c>
      <c r="P39" s="46">
        <v>-329</v>
      </c>
      <c r="Q39" s="46">
        <v>0</v>
      </c>
      <c r="R39" s="46">
        <v>0</v>
      </c>
      <c r="S39" s="74">
        <v>0</v>
      </c>
      <c r="U39" s="73">
        <v>-636.5</v>
      </c>
      <c r="V39" s="74">
        <v>1.26</v>
      </c>
      <c r="W39">
        <v>0</v>
      </c>
      <c r="X39">
        <v>-300</v>
      </c>
      <c r="Y39">
        <v>-7.5</v>
      </c>
      <c r="Z39">
        <v>1.26</v>
      </c>
      <c r="AA39">
        <v>-329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0.57999999999999996</v>
      </c>
      <c r="N40" s="73">
        <v>0</v>
      </c>
      <c r="O40" s="46">
        <v>-290</v>
      </c>
      <c r="P40" s="46">
        <v>-264</v>
      </c>
      <c r="Q40" s="46">
        <v>0</v>
      </c>
      <c r="R40" s="46">
        <v>0</v>
      </c>
      <c r="S40" s="74">
        <v>0</v>
      </c>
      <c r="U40" s="73">
        <v>-561.5</v>
      </c>
      <c r="V40" s="74">
        <v>0.57999999999999996</v>
      </c>
      <c r="W40">
        <v>0</v>
      </c>
      <c r="X40">
        <v>-290</v>
      </c>
      <c r="Y40">
        <v>-7.5</v>
      </c>
      <c r="Z40">
        <v>0.57999999999999996</v>
      </c>
      <c r="AA40">
        <v>-264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</v>
      </c>
      <c r="N41" s="73">
        <v>0</v>
      </c>
      <c r="O41" s="46">
        <v>-280</v>
      </c>
      <c r="P41" s="46">
        <v>-216</v>
      </c>
      <c r="Q41" s="46">
        <v>0</v>
      </c>
      <c r="R41" s="46">
        <v>0</v>
      </c>
      <c r="S41" s="74">
        <v>0</v>
      </c>
      <c r="U41" s="73">
        <v>-503.5</v>
      </c>
      <c r="V41" s="74">
        <v>0.1</v>
      </c>
      <c r="W41">
        <v>0</v>
      </c>
      <c r="X41">
        <v>-280</v>
      </c>
      <c r="Y41">
        <v>-7.5</v>
      </c>
      <c r="Z41">
        <v>0.1</v>
      </c>
      <c r="AA41">
        <v>-216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0.48</v>
      </c>
      <c r="N42" s="73">
        <v>0</v>
      </c>
      <c r="O42" s="46">
        <v>-275</v>
      </c>
      <c r="P42" s="46">
        <v>-182</v>
      </c>
      <c r="Q42" s="46">
        <v>0</v>
      </c>
      <c r="R42" s="46">
        <v>0</v>
      </c>
      <c r="S42" s="74">
        <v>0</v>
      </c>
      <c r="U42" s="73">
        <v>-464.5</v>
      </c>
      <c r="V42" s="74">
        <v>0.48</v>
      </c>
      <c r="W42">
        <v>0</v>
      </c>
      <c r="X42">
        <v>-275</v>
      </c>
      <c r="Y42">
        <v>-7.5</v>
      </c>
      <c r="Z42">
        <v>0.48</v>
      </c>
      <c r="AA42">
        <v>-182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-255</v>
      </c>
      <c r="P43" s="46">
        <v>-140</v>
      </c>
      <c r="Q43" s="46">
        <v>0</v>
      </c>
      <c r="R43" s="46">
        <v>0</v>
      </c>
      <c r="S43" s="74">
        <v>0</v>
      </c>
      <c r="U43" s="73">
        <v>-402.5</v>
      </c>
      <c r="V43" s="74">
        <v>0</v>
      </c>
      <c r="W43">
        <v>0</v>
      </c>
      <c r="X43">
        <v>-255</v>
      </c>
      <c r="Y43">
        <v>-7.5</v>
      </c>
      <c r="Z43">
        <v>0</v>
      </c>
      <c r="AA43">
        <v>-140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-240</v>
      </c>
      <c r="P44" s="46">
        <v>-114</v>
      </c>
      <c r="Q44" s="46">
        <v>0</v>
      </c>
      <c r="R44" s="46">
        <v>0</v>
      </c>
      <c r="S44" s="74">
        <v>0</v>
      </c>
      <c r="U44" s="73">
        <v>-361.5</v>
      </c>
      <c r="V44" s="74">
        <v>0</v>
      </c>
      <c r="W44">
        <v>0</v>
      </c>
      <c r="X44">
        <v>-240</v>
      </c>
      <c r="Y44">
        <v>-7.5</v>
      </c>
      <c r="Z44">
        <v>0</v>
      </c>
      <c r="AA44">
        <v>-114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-230</v>
      </c>
      <c r="P45" s="46">
        <v>-100</v>
      </c>
      <c r="Q45" s="46">
        <v>0</v>
      </c>
      <c r="R45" s="46">
        <v>0</v>
      </c>
      <c r="S45" s="74">
        <v>0</v>
      </c>
      <c r="U45" s="73">
        <v>-337.5</v>
      </c>
      <c r="V45" s="74">
        <v>0</v>
      </c>
      <c r="W45">
        <v>0</v>
      </c>
      <c r="X45">
        <v>-230</v>
      </c>
      <c r="Y45">
        <v>-7.5</v>
      </c>
      <c r="Z45">
        <v>0</v>
      </c>
      <c r="AA45">
        <v>-100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-220</v>
      </c>
      <c r="P46" s="46">
        <v>-85</v>
      </c>
      <c r="Q46" s="46">
        <v>0</v>
      </c>
      <c r="R46" s="46">
        <v>0</v>
      </c>
      <c r="S46" s="74">
        <v>0</v>
      </c>
      <c r="U46" s="73">
        <v>-312.5</v>
      </c>
      <c r="V46" s="74">
        <v>0</v>
      </c>
      <c r="W46">
        <v>0</v>
      </c>
      <c r="X46">
        <v>-220</v>
      </c>
      <c r="Y46">
        <v>-7.5</v>
      </c>
      <c r="Z46">
        <v>0</v>
      </c>
      <c r="AA46">
        <v>-85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-215</v>
      </c>
      <c r="P47" s="46">
        <v>-62</v>
      </c>
      <c r="Q47" s="46">
        <v>0</v>
      </c>
      <c r="R47" s="46">
        <v>0</v>
      </c>
      <c r="S47" s="74">
        <v>0</v>
      </c>
      <c r="U47" s="73">
        <v>-284.5</v>
      </c>
      <c r="V47" s="74">
        <v>0</v>
      </c>
      <c r="W47">
        <v>0</v>
      </c>
      <c r="X47">
        <v>-215</v>
      </c>
      <c r="Y47">
        <v>-7.5</v>
      </c>
      <c r="Z47">
        <v>0</v>
      </c>
      <c r="AA47">
        <v>-62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-210</v>
      </c>
      <c r="P48" s="46">
        <v>-57.14</v>
      </c>
      <c r="Q48" s="46">
        <v>0</v>
      </c>
      <c r="R48" s="46">
        <v>0</v>
      </c>
      <c r="S48" s="74">
        <v>0</v>
      </c>
      <c r="U48" s="73">
        <v>-274.64</v>
      </c>
      <c r="V48" s="74">
        <v>0</v>
      </c>
      <c r="W48">
        <v>0</v>
      </c>
      <c r="X48">
        <v>-210</v>
      </c>
      <c r="Y48">
        <v>-7.5</v>
      </c>
      <c r="Z48">
        <v>0</v>
      </c>
      <c r="AA48">
        <v>-57.14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-200</v>
      </c>
      <c r="P49" s="46">
        <v>-74</v>
      </c>
      <c r="Q49" s="46">
        <v>0</v>
      </c>
      <c r="R49" s="46">
        <v>0</v>
      </c>
      <c r="S49" s="74">
        <v>0</v>
      </c>
      <c r="U49" s="73">
        <v>-281.5</v>
      </c>
      <c r="V49" s="74">
        <v>0</v>
      </c>
      <c r="W49">
        <v>0</v>
      </c>
      <c r="X49">
        <v>-200</v>
      </c>
      <c r="Y49">
        <v>-7.5</v>
      </c>
      <c r="Z49">
        <v>0</v>
      </c>
      <c r="AA49">
        <v>-74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-195</v>
      </c>
      <c r="P50" s="46">
        <v>-71</v>
      </c>
      <c r="Q50" s="46">
        <v>0</v>
      </c>
      <c r="R50" s="46">
        <v>0</v>
      </c>
      <c r="S50" s="74">
        <v>0</v>
      </c>
      <c r="U50" s="73">
        <v>-273.5</v>
      </c>
      <c r="V50" s="74">
        <v>0</v>
      </c>
      <c r="W50">
        <v>0</v>
      </c>
      <c r="X50">
        <v>-195</v>
      </c>
      <c r="Y50">
        <v>-7.5</v>
      </c>
      <c r="Z50">
        <v>0</v>
      </c>
      <c r="AA50">
        <v>-71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-195</v>
      </c>
      <c r="P51" s="46">
        <v>-74</v>
      </c>
      <c r="Q51" s="46">
        <v>0</v>
      </c>
      <c r="R51" s="46">
        <v>0</v>
      </c>
      <c r="S51" s="74">
        <v>0</v>
      </c>
      <c r="U51" s="73">
        <v>-276.5</v>
      </c>
      <c r="V51" s="74">
        <v>0</v>
      </c>
      <c r="W51">
        <v>0</v>
      </c>
      <c r="X51">
        <v>-195</v>
      </c>
      <c r="Y51">
        <v>-7.5</v>
      </c>
      <c r="Z51">
        <v>0</v>
      </c>
      <c r="AA51">
        <v>-74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-195</v>
      </c>
      <c r="P52" s="46">
        <v>-48</v>
      </c>
      <c r="Q52" s="46">
        <v>0</v>
      </c>
      <c r="R52" s="46">
        <v>0</v>
      </c>
      <c r="S52" s="74">
        <v>0</v>
      </c>
      <c r="U52" s="73">
        <v>-250.5</v>
      </c>
      <c r="V52" s="74">
        <v>0</v>
      </c>
      <c r="W52">
        <v>0</v>
      </c>
      <c r="X52">
        <v>-195</v>
      </c>
      <c r="Y52">
        <v>-7.5</v>
      </c>
      <c r="Z52">
        <v>0</v>
      </c>
      <c r="AA52">
        <v>-48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-180</v>
      </c>
      <c r="P53" s="46">
        <v>-35</v>
      </c>
      <c r="Q53" s="46">
        <v>0</v>
      </c>
      <c r="R53" s="46">
        <v>0</v>
      </c>
      <c r="S53" s="74">
        <v>0</v>
      </c>
      <c r="U53" s="73">
        <v>-222.5</v>
      </c>
      <c r="V53" s="74">
        <v>0</v>
      </c>
      <c r="W53">
        <v>0</v>
      </c>
      <c r="X53">
        <v>-180</v>
      </c>
      <c r="Y53">
        <v>-7.5</v>
      </c>
      <c r="Z53">
        <v>0</v>
      </c>
      <c r="AA53">
        <v>-35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-185</v>
      </c>
      <c r="P54" s="46">
        <v>-59</v>
      </c>
      <c r="Q54" s="46">
        <v>0</v>
      </c>
      <c r="R54" s="46">
        <v>0</v>
      </c>
      <c r="S54" s="74">
        <v>0</v>
      </c>
      <c r="U54" s="73">
        <v>-251.5</v>
      </c>
      <c r="V54" s="74">
        <v>0</v>
      </c>
      <c r="W54">
        <v>0</v>
      </c>
      <c r="X54">
        <v>-185</v>
      </c>
      <c r="Y54">
        <v>-7.5</v>
      </c>
      <c r="Z54">
        <v>0</v>
      </c>
      <c r="AA54">
        <v>-59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-215</v>
      </c>
      <c r="P55" s="46">
        <v>-177</v>
      </c>
      <c r="Q55" s="46">
        <v>0</v>
      </c>
      <c r="R55" s="46">
        <v>0</v>
      </c>
      <c r="S55" s="74">
        <v>0</v>
      </c>
      <c r="U55" s="73">
        <v>-399.5</v>
      </c>
      <c r="V55" s="74">
        <v>0</v>
      </c>
      <c r="W55">
        <v>0</v>
      </c>
      <c r="X55">
        <v>-215</v>
      </c>
      <c r="Y55">
        <v>-7.5</v>
      </c>
      <c r="Z55">
        <v>0</v>
      </c>
      <c r="AA55">
        <v>-177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-215</v>
      </c>
      <c r="P56" s="46">
        <v>-192</v>
      </c>
      <c r="Q56" s="46">
        <v>0</v>
      </c>
      <c r="R56" s="46">
        <v>0</v>
      </c>
      <c r="S56" s="74">
        <v>0</v>
      </c>
      <c r="U56" s="73">
        <v>-414.5</v>
      </c>
      <c r="V56" s="74">
        <v>0</v>
      </c>
      <c r="W56">
        <v>0</v>
      </c>
      <c r="X56">
        <v>-215</v>
      </c>
      <c r="Y56">
        <v>-7.5</v>
      </c>
      <c r="Z56">
        <v>0</v>
      </c>
      <c r="AA56">
        <v>-192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-205</v>
      </c>
      <c r="P57" s="46">
        <v>-138</v>
      </c>
      <c r="Q57" s="46">
        <v>0</v>
      </c>
      <c r="R57" s="46">
        <v>0</v>
      </c>
      <c r="S57" s="74">
        <v>0</v>
      </c>
      <c r="U57" s="73">
        <v>-350.5</v>
      </c>
      <c r="V57" s="74">
        <v>0</v>
      </c>
      <c r="W57">
        <v>0</v>
      </c>
      <c r="X57">
        <v>-205</v>
      </c>
      <c r="Y57">
        <v>-7.5</v>
      </c>
      <c r="Z57">
        <v>0</v>
      </c>
      <c r="AA57">
        <v>-138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-190</v>
      </c>
      <c r="P58" s="46">
        <v>-96</v>
      </c>
      <c r="Q58" s="46">
        <v>0</v>
      </c>
      <c r="R58" s="46">
        <v>0</v>
      </c>
      <c r="S58" s="74">
        <v>0</v>
      </c>
      <c r="U58" s="73">
        <v>-293.5</v>
      </c>
      <c r="V58" s="74">
        <v>0</v>
      </c>
      <c r="W58">
        <v>0</v>
      </c>
      <c r="X58">
        <v>-190</v>
      </c>
      <c r="Y58">
        <v>-7.5</v>
      </c>
      <c r="Z58">
        <v>0</v>
      </c>
      <c r="AA58">
        <v>-96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-165</v>
      </c>
      <c r="P59" s="46">
        <v>-55</v>
      </c>
      <c r="Q59" s="46">
        <v>0</v>
      </c>
      <c r="R59" s="46">
        <v>0</v>
      </c>
      <c r="S59" s="74">
        <v>0</v>
      </c>
      <c r="U59" s="73">
        <v>-227.5</v>
      </c>
      <c r="V59" s="74">
        <v>0</v>
      </c>
      <c r="W59">
        <v>0</v>
      </c>
      <c r="X59">
        <v>-165</v>
      </c>
      <c r="Y59">
        <v>-7.5</v>
      </c>
      <c r="Z59">
        <v>0</v>
      </c>
      <c r="AA59">
        <v>-55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-145</v>
      </c>
      <c r="P60" s="46">
        <v>-11</v>
      </c>
      <c r="Q60" s="46">
        <v>0</v>
      </c>
      <c r="R60" s="46">
        <v>0</v>
      </c>
      <c r="S60" s="74">
        <v>0</v>
      </c>
      <c r="U60" s="73">
        <v>-163.5</v>
      </c>
      <c r="V60" s="74">
        <v>0</v>
      </c>
      <c r="W60">
        <v>0</v>
      </c>
      <c r="X60">
        <v>-145</v>
      </c>
      <c r="Y60">
        <v>-7.5</v>
      </c>
      <c r="Z60">
        <v>0</v>
      </c>
      <c r="AA60">
        <v>-11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-105</v>
      </c>
      <c r="P61" s="46">
        <v>0</v>
      </c>
      <c r="Q61" s="46">
        <v>0</v>
      </c>
      <c r="R61" s="46">
        <v>0</v>
      </c>
      <c r="S61" s="74">
        <v>0</v>
      </c>
      <c r="U61" s="73">
        <v>-112.5</v>
      </c>
      <c r="V61" s="74">
        <v>0</v>
      </c>
      <c r="W61">
        <v>0</v>
      </c>
      <c r="X61">
        <v>-105</v>
      </c>
      <c r="Y61">
        <v>-7.5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-50</v>
      </c>
      <c r="P62" s="46">
        <v>0</v>
      </c>
      <c r="Q62" s="46">
        <v>0</v>
      </c>
      <c r="R62" s="46">
        <v>0</v>
      </c>
      <c r="S62" s="74">
        <v>0</v>
      </c>
      <c r="U62" s="73">
        <v>-57.5</v>
      </c>
      <c r="V62" s="74">
        <v>0</v>
      </c>
      <c r="W62">
        <v>0</v>
      </c>
      <c r="X62">
        <v>-50</v>
      </c>
      <c r="Y62">
        <v>-7.5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7.81</v>
      </c>
      <c r="K63" s="46">
        <v>0</v>
      </c>
      <c r="L63" s="46">
        <v>0</v>
      </c>
      <c r="M63" s="74">
        <v>0.98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-7.5</v>
      </c>
      <c r="V63" s="74">
        <v>8.7899999999999991</v>
      </c>
      <c r="W63">
        <v>0</v>
      </c>
      <c r="X63">
        <v>0</v>
      </c>
      <c r="Y63">
        <v>-7.5</v>
      </c>
      <c r="Z63">
        <v>0.98</v>
      </c>
      <c r="AA63">
        <v>7.81</v>
      </c>
    </row>
    <row r="64" spans="7:27">
      <c r="G64" t="s">
        <v>106</v>
      </c>
      <c r="H64" s="73">
        <v>6.1</v>
      </c>
      <c r="I64" s="46">
        <v>0</v>
      </c>
      <c r="J64" s="46">
        <v>15</v>
      </c>
      <c r="K64" s="46">
        <v>0</v>
      </c>
      <c r="L64" s="46">
        <v>0</v>
      </c>
      <c r="M64" s="74">
        <v>1.25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-7.5</v>
      </c>
      <c r="V64" s="74">
        <v>22.35</v>
      </c>
      <c r="W64">
        <v>6.1</v>
      </c>
      <c r="X64">
        <v>0</v>
      </c>
      <c r="Y64">
        <v>-7.5</v>
      </c>
      <c r="Z64">
        <v>1.25</v>
      </c>
      <c r="AA64">
        <v>15</v>
      </c>
    </row>
    <row r="65" spans="7:27">
      <c r="G65" t="s">
        <v>107</v>
      </c>
      <c r="H65" s="73">
        <v>15.48</v>
      </c>
      <c r="I65" s="46">
        <v>0</v>
      </c>
      <c r="J65" s="46">
        <v>16.16</v>
      </c>
      <c r="K65" s="46">
        <v>0</v>
      </c>
      <c r="L65" s="46">
        <v>0</v>
      </c>
      <c r="M65" s="74">
        <v>1.1100000000000001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-7.5</v>
      </c>
      <c r="V65" s="74">
        <v>32.75</v>
      </c>
      <c r="W65">
        <v>15.48</v>
      </c>
      <c r="X65">
        <v>0</v>
      </c>
      <c r="Y65">
        <v>-7.5</v>
      </c>
      <c r="Z65">
        <v>1.1100000000000001</v>
      </c>
      <c r="AA65">
        <v>16.16</v>
      </c>
    </row>
    <row r="66" spans="7:27">
      <c r="G66" t="s">
        <v>108</v>
      </c>
      <c r="H66" s="73">
        <v>15.18</v>
      </c>
      <c r="I66" s="46">
        <v>0</v>
      </c>
      <c r="J66" s="46">
        <v>14.13</v>
      </c>
      <c r="K66" s="46">
        <v>0</v>
      </c>
      <c r="L66" s="46">
        <v>0</v>
      </c>
      <c r="M66" s="74">
        <v>0.74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-7.5</v>
      </c>
      <c r="V66" s="74">
        <v>30.05</v>
      </c>
      <c r="W66">
        <v>15.18</v>
      </c>
      <c r="X66">
        <v>0</v>
      </c>
      <c r="Y66">
        <v>-7.5</v>
      </c>
      <c r="Z66">
        <v>0.74</v>
      </c>
      <c r="AA66">
        <v>14.13</v>
      </c>
    </row>
    <row r="67" spans="7:27">
      <c r="G67" t="s">
        <v>109</v>
      </c>
      <c r="H67" s="73">
        <v>15.47</v>
      </c>
      <c r="I67" s="46">
        <v>0</v>
      </c>
      <c r="J67" s="46">
        <v>11.58</v>
      </c>
      <c r="K67" s="46">
        <v>0</v>
      </c>
      <c r="L67" s="46">
        <v>0</v>
      </c>
      <c r="M67" s="74">
        <v>0.49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-7.5</v>
      </c>
      <c r="V67" s="74">
        <v>27.54</v>
      </c>
      <c r="W67">
        <v>15.47</v>
      </c>
      <c r="X67">
        <v>0</v>
      </c>
      <c r="Y67">
        <v>-7.5</v>
      </c>
      <c r="Z67">
        <v>0.49</v>
      </c>
      <c r="AA67">
        <v>11.58</v>
      </c>
    </row>
    <row r="68" spans="7:27">
      <c r="G68" t="s">
        <v>110</v>
      </c>
      <c r="H68" s="73">
        <v>17.13</v>
      </c>
      <c r="I68" s="46">
        <v>0</v>
      </c>
      <c r="J68" s="46">
        <v>11.98</v>
      </c>
      <c r="K68" s="46">
        <v>0</v>
      </c>
      <c r="L68" s="46">
        <v>0</v>
      </c>
      <c r="M68" s="74">
        <v>0.44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-7.5</v>
      </c>
      <c r="V68" s="74">
        <v>29.55</v>
      </c>
      <c r="W68">
        <v>17.13</v>
      </c>
      <c r="X68">
        <v>0</v>
      </c>
      <c r="Y68">
        <v>-7.5</v>
      </c>
      <c r="Z68">
        <v>0.44</v>
      </c>
      <c r="AA68">
        <v>11.98</v>
      </c>
    </row>
    <row r="69" spans="7:27">
      <c r="G69" t="s">
        <v>111</v>
      </c>
      <c r="H69" s="73">
        <v>18.05</v>
      </c>
      <c r="I69" s="46">
        <v>0</v>
      </c>
      <c r="J69" s="46">
        <v>11.67</v>
      </c>
      <c r="K69" s="46">
        <v>0</v>
      </c>
      <c r="L69" s="46">
        <v>0</v>
      </c>
      <c r="M69" s="74">
        <v>0.38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-7.5</v>
      </c>
      <c r="V69" s="74">
        <v>30.1</v>
      </c>
      <c r="W69">
        <v>18.05</v>
      </c>
      <c r="X69">
        <v>0</v>
      </c>
      <c r="Y69">
        <v>-7.5</v>
      </c>
      <c r="Z69">
        <v>0.38</v>
      </c>
      <c r="AA69">
        <v>11.67</v>
      </c>
    </row>
    <row r="70" spans="7:27">
      <c r="G70" t="s">
        <v>112</v>
      </c>
      <c r="H70" s="73">
        <v>11.11</v>
      </c>
      <c r="I70" s="46">
        <v>0</v>
      </c>
      <c r="J70" s="46">
        <v>6.61</v>
      </c>
      <c r="K70" s="46">
        <v>0</v>
      </c>
      <c r="L70" s="46">
        <v>0</v>
      </c>
      <c r="M70" s="74">
        <v>0.2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-7.5</v>
      </c>
      <c r="V70" s="74">
        <v>17.920000000000002</v>
      </c>
      <c r="W70">
        <v>11.11</v>
      </c>
      <c r="X70">
        <v>0</v>
      </c>
      <c r="Y70">
        <v>-7.5</v>
      </c>
      <c r="Z70">
        <v>0.2</v>
      </c>
      <c r="AA70">
        <v>6.61</v>
      </c>
    </row>
    <row r="71" spans="7:27">
      <c r="G71" t="s">
        <v>113</v>
      </c>
      <c r="H71" s="73">
        <v>11.19</v>
      </c>
      <c r="I71" s="46">
        <v>0</v>
      </c>
      <c r="J71" s="46">
        <v>3.21</v>
      </c>
      <c r="K71" s="46">
        <v>0</v>
      </c>
      <c r="L71" s="46">
        <v>0</v>
      </c>
      <c r="M71" s="74">
        <v>0.11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-7.5</v>
      </c>
      <c r="V71" s="74">
        <v>14.51</v>
      </c>
      <c r="W71">
        <v>11.19</v>
      </c>
      <c r="X71">
        <v>0</v>
      </c>
      <c r="Y71">
        <v>-7.5</v>
      </c>
      <c r="Z71">
        <v>0.11</v>
      </c>
      <c r="AA71">
        <v>3.21</v>
      </c>
    </row>
    <row r="72" spans="7:27">
      <c r="G72" t="s">
        <v>114</v>
      </c>
      <c r="H72" s="73">
        <v>11.4</v>
      </c>
      <c r="I72" s="46">
        <v>0.15</v>
      </c>
      <c r="J72" s="46">
        <v>2.79</v>
      </c>
      <c r="K72" s="46">
        <v>0</v>
      </c>
      <c r="L72" s="46">
        <v>0</v>
      </c>
      <c r="M72" s="74">
        <v>0.09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-7.5</v>
      </c>
      <c r="V72" s="74">
        <v>14.43</v>
      </c>
      <c r="W72">
        <v>11.4</v>
      </c>
      <c r="X72">
        <v>0.15</v>
      </c>
      <c r="Y72">
        <v>-7.5</v>
      </c>
      <c r="Z72">
        <v>0.09</v>
      </c>
      <c r="AA72">
        <v>2.79</v>
      </c>
    </row>
    <row r="73" spans="7:27">
      <c r="G73" t="s">
        <v>115</v>
      </c>
      <c r="H73" s="73">
        <v>16.25</v>
      </c>
      <c r="I73" s="46">
        <v>0.95</v>
      </c>
      <c r="J73" s="46">
        <v>3.02</v>
      </c>
      <c r="K73" s="46">
        <v>0</v>
      </c>
      <c r="L73" s="46">
        <v>0</v>
      </c>
      <c r="M73" s="74">
        <v>0.08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-7.5</v>
      </c>
      <c r="V73" s="74">
        <v>20.3</v>
      </c>
      <c r="W73">
        <v>16.25</v>
      </c>
      <c r="X73">
        <v>0.95</v>
      </c>
      <c r="Y73">
        <v>-7.5</v>
      </c>
      <c r="Z73">
        <v>0.08</v>
      </c>
      <c r="AA73">
        <v>3.02</v>
      </c>
    </row>
    <row r="74" spans="7:27">
      <c r="G74" t="s">
        <v>116</v>
      </c>
      <c r="H74" s="73">
        <v>11.87</v>
      </c>
      <c r="I74" s="46">
        <v>0.8</v>
      </c>
      <c r="J74" s="46">
        <v>1.96</v>
      </c>
      <c r="K74" s="46">
        <v>0</v>
      </c>
      <c r="L74" s="46">
        <v>0</v>
      </c>
      <c r="M74" s="74">
        <v>7.0000000000000007E-2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-7.5</v>
      </c>
      <c r="V74" s="74">
        <v>14.7</v>
      </c>
      <c r="W74">
        <v>11.87</v>
      </c>
      <c r="X74">
        <v>0.8</v>
      </c>
      <c r="Y74">
        <v>-7.5</v>
      </c>
      <c r="Z74">
        <v>7.0000000000000007E-2</v>
      </c>
      <c r="AA74">
        <v>1.96</v>
      </c>
    </row>
    <row r="75" spans="7:27">
      <c r="G75" t="s">
        <v>117</v>
      </c>
      <c r="H75" s="73">
        <v>0.04</v>
      </c>
      <c r="I75" s="46">
        <v>0.02</v>
      </c>
      <c r="J75" s="46">
        <v>0.01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-7.5</v>
      </c>
      <c r="V75" s="74">
        <v>7.0000000000000007E-2</v>
      </c>
      <c r="W75">
        <v>0.04</v>
      </c>
      <c r="X75">
        <v>0.02</v>
      </c>
      <c r="Y75">
        <v>-7.5</v>
      </c>
      <c r="Z75">
        <v>0</v>
      </c>
      <c r="AA75">
        <v>0.01</v>
      </c>
    </row>
    <row r="76" spans="7:27">
      <c r="G76" t="s">
        <v>118</v>
      </c>
      <c r="H76" s="73">
        <v>1.92</v>
      </c>
      <c r="I76" s="46">
        <v>0.75</v>
      </c>
      <c r="J76" s="46">
        <v>0.31</v>
      </c>
      <c r="K76" s="46">
        <v>0</v>
      </c>
      <c r="L76" s="46">
        <v>0</v>
      </c>
      <c r="M76" s="74">
        <v>0.01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-7.5</v>
      </c>
      <c r="V76" s="74">
        <v>2.99</v>
      </c>
      <c r="W76">
        <v>1.92</v>
      </c>
      <c r="X76">
        <v>0.75</v>
      </c>
      <c r="Y76">
        <v>-7.5</v>
      </c>
      <c r="Z76">
        <v>0.01</v>
      </c>
      <c r="AA76">
        <v>0.31</v>
      </c>
    </row>
    <row r="77" spans="7:27">
      <c r="G77" t="s">
        <v>119</v>
      </c>
      <c r="H77" s="73">
        <v>11.01</v>
      </c>
      <c r="I77" s="46">
        <v>3.85</v>
      </c>
      <c r="J77" s="46">
        <v>1.58</v>
      </c>
      <c r="K77" s="46">
        <v>0</v>
      </c>
      <c r="L77" s="46">
        <v>0</v>
      </c>
      <c r="M77" s="74">
        <v>0.06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-7.5</v>
      </c>
      <c r="V77" s="74">
        <v>16.5</v>
      </c>
      <c r="W77">
        <v>11.01</v>
      </c>
      <c r="X77">
        <v>3.85</v>
      </c>
      <c r="Y77">
        <v>-7.5</v>
      </c>
      <c r="Z77">
        <v>0.06</v>
      </c>
      <c r="AA77">
        <v>1.58</v>
      </c>
    </row>
    <row r="78" spans="7:27">
      <c r="G78" t="s">
        <v>120</v>
      </c>
      <c r="H78" s="73">
        <v>14.47</v>
      </c>
      <c r="I78" s="46">
        <v>4.3899999999999997</v>
      </c>
      <c r="J78" s="46">
        <v>1.79</v>
      </c>
      <c r="K78" s="46">
        <v>0</v>
      </c>
      <c r="L78" s="46">
        <v>0</v>
      </c>
      <c r="M78" s="74">
        <v>0.06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-7.5</v>
      </c>
      <c r="V78" s="74">
        <v>20.71</v>
      </c>
      <c r="W78">
        <v>14.47</v>
      </c>
      <c r="X78">
        <v>4.3899999999999997</v>
      </c>
      <c r="Y78">
        <v>-7.5</v>
      </c>
      <c r="Z78">
        <v>0.06</v>
      </c>
      <c r="AA78">
        <v>1.79</v>
      </c>
    </row>
    <row r="79" spans="7:27">
      <c r="G79" t="s">
        <v>121</v>
      </c>
      <c r="H79" s="73">
        <v>16.89</v>
      </c>
      <c r="I79" s="46">
        <v>3.61</v>
      </c>
      <c r="J79" s="46">
        <v>1.42</v>
      </c>
      <c r="K79" s="46">
        <v>0</v>
      </c>
      <c r="L79" s="46">
        <v>0</v>
      </c>
      <c r="M79" s="74">
        <v>7.0000000000000007E-2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-7.5</v>
      </c>
      <c r="V79" s="74">
        <v>21.99</v>
      </c>
      <c r="W79">
        <v>16.89</v>
      </c>
      <c r="X79">
        <v>3.61</v>
      </c>
      <c r="Y79">
        <v>-7.5</v>
      </c>
      <c r="Z79">
        <v>7.0000000000000007E-2</v>
      </c>
      <c r="AA79">
        <v>1.42</v>
      </c>
    </row>
    <row r="80" spans="7:27">
      <c r="G80" t="s">
        <v>122</v>
      </c>
      <c r="H80" s="73">
        <v>17.670000000000002</v>
      </c>
      <c r="I80" s="46">
        <v>3.04</v>
      </c>
      <c r="J80" s="46">
        <v>1.24</v>
      </c>
      <c r="K80" s="46">
        <v>0</v>
      </c>
      <c r="L80" s="46">
        <v>0</v>
      </c>
      <c r="M80" s="74">
        <v>0.1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-7.5</v>
      </c>
      <c r="V80" s="74">
        <v>22.05</v>
      </c>
      <c r="W80">
        <v>17.670000000000002</v>
      </c>
      <c r="X80">
        <v>3.04</v>
      </c>
      <c r="Y80">
        <v>-7.5</v>
      </c>
      <c r="Z80">
        <v>0.1</v>
      </c>
      <c r="AA80">
        <v>1.24</v>
      </c>
    </row>
    <row r="81" spans="7:27">
      <c r="G81" t="s">
        <v>123</v>
      </c>
      <c r="H81" s="73">
        <v>18.739999999999998</v>
      </c>
      <c r="I81" s="46">
        <v>2.33</v>
      </c>
      <c r="J81" s="46">
        <v>0.77</v>
      </c>
      <c r="K81" s="46">
        <v>0</v>
      </c>
      <c r="L81" s="46">
        <v>0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-7.5</v>
      </c>
      <c r="V81" s="74">
        <v>21.94</v>
      </c>
      <c r="W81">
        <v>18.739999999999998</v>
      </c>
      <c r="X81">
        <v>2.33</v>
      </c>
      <c r="Y81">
        <v>-7.5</v>
      </c>
      <c r="Z81">
        <v>0.1</v>
      </c>
      <c r="AA81">
        <v>0.77</v>
      </c>
    </row>
    <row r="82" spans="7:27">
      <c r="G82" t="s">
        <v>124</v>
      </c>
      <c r="H82" s="73">
        <v>26.53</v>
      </c>
      <c r="I82" s="46">
        <v>1.87</v>
      </c>
      <c r="J82" s="46">
        <v>0.18</v>
      </c>
      <c r="K82" s="46">
        <v>0</v>
      </c>
      <c r="L82" s="46">
        <v>0</v>
      </c>
      <c r="M82" s="74">
        <v>0.15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-7.5</v>
      </c>
      <c r="V82" s="74">
        <v>28.73</v>
      </c>
      <c r="W82">
        <v>26.53</v>
      </c>
      <c r="X82">
        <v>1.87</v>
      </c>
      <c r="Y82">
        <v>-7.5</v>
      </c>
      <c r="Z82">
        <v>0.15</v>
      </c>
      <c r="AA82">
        <v>0.18</v>
      </c>
    </row>
    <row r="83" spans="7:27">
      <c r="G83" t="s">
        <v>125</v>
      </c>
      <c r="H83" s="73">
        <v>28.37</v>
      </c>
      <c r="I83" s="46">
        <v>0</v>
      </c>
      <c r="J83" s="46">
        <v>0</v>
      </c>
      <c r="K83" s="46">
        <v>0</v>
      </c>
      <c r="L83" s="46">
        <v>0</v>
      </c>
      <c r="M83" s="74">
        <v>0.18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-7.5</v>
      </c>
      <c r="V83" s="74">
        <v>28.55</v>
      </c>
      <c r="W83">
        <v>28.37</v>
      </c>
      <c r="X83">
        <v>0</v>
      </c>
      <c r="Y83">
        <v>-7.5</v>
      </c>
      <c r="Z83">
        <v>0.18</v>
      </c>
      <c r="AA83">
        <v>0</v>
      </c>
    </row>
    <row r="84" spans="7:27">
      <c r="G84" t="s">
        <v>126</v>
      </c>
      <c r="H84" s="73">
        <v>18.59</v>
      </c>
      <c r="I84" s="46">
        <v>0</v>
      </c>
      <c r="J84" s="46">
        <v>0</v>
      </c>
      <c r="K84" s="46">
        <v>0</v>
      </c>
      <c r="L84" s="46">
        <v>0</v>
      </c>
      <c r="M84" s="74">
        <v>0.13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-7.5</v>
      </c>
      <c r="V84" s="74">
        <v>18.72</v>
      </c>
      <c r="W84">
        <v>18.59</v>
      </c>
      <c r="X84">
        <v>0</v>
      </c>
      <c r="Y84">
        <v>-7.5</v>
      </c>
      <c r="Z84">
        <v>0.13</v>
      </c>
      <c r="AA84">
        <v>0</v>
      </c>
    </row>
    <row r="85" spans="7:27">
      <c r="G85" t="s">
        <v>127</v>
      </c>
      <c r="H85" s="73">
        <v>14.69</v>
      </c>
      <c r="I85" s="46">
        <v>0</v>
      </c>
      <c r="J85" s="46">
        <v>0</v>
      </c>
      <c r="K85" s="46">
        <v>0</v>
      </c>
      <c r="L85" s="46">
        <v>0</v>
      </c>
      <c r="M85" s="74">
        <v>0.1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-7.5</v>
      </c>
      <c r="V85" s="74">
        <v>14.79</v>
      </c>
      <c r="W85">
        <v>14.69</v>
      </c>
      <c r="X85">
        <v>0</v>
      </c>
      <c r="Y85">
        <v>-7.5</v>
      </c>
      <c r="Z85">
        <v>0.1</v>
      </c>
      <c r="AA85">
        <v>0</v>
      </c>
    </row>
    <row r="86" spans="7:27">
      <c r="G86" t="s">
        <v>128</v>
      </c>
      <c r="H86" s="73">
        <v>18.37</v>
      </c>
      <c r="I86" s="46">
        <v>0</v>
      </c>
      <c r="J86" s="46">
        <v>0</v>
      </c>
      <c r="K86" s="46">
        <v>0</v>
      </c>
      <c r="L86" s="46">
        <v>0</v>
      </c>
      <c r="M86" s="74">
        <v>0.08</v>
      </c>
      <c r="N86" s="73">
        <v>0</v>
      </c>
      <c r="O86" s="46">
        <v>-5</v>
      </c>
      <c r="P86" s="46">
        <v>0</v>
      </c>
      <c r="Q86" s="46">
        <v>0</v>
      </c>
      <c r="R86" s="46">
        <v>0</v>
      </c>
      <c r="S86" s="74">
        <v>0</v>
      </c>
      <c r="U86" s="73">
        <v>-12.5</v>
      </c>
      <c r="V86" s="74">
        <v>18.45</v>
      </c>
      <c r="W86">
        <v>18.37</v>
      </c>
      <c r="X86">
        <v>-5</v>
      </c>
      <c r="Y86">
        <v>-7.5</v>
      </c>
      <c r="Z86">
        <v>0.08</v>
      </c>
      <c r="AA86">
        <v>0</v>
      </c>
    </row>
    <row r="87" spans="7:27">
      <c r="G87" t="s">
        <v>129</v>
      </c>
      <c r="H87" s="73">
        <v>14.18</v>
      </c>
      <c r="I87" s="46">
        <v>0.3</v>
      </c>
      <c r="J87" s="46">
        <v>0</v>
      </c>
      <c r="K87" s="46">
        <v>0</v>
      </c>
      <c r="L87" s="46">
        <v>0</v>
      </c>
      <c r="M87" s="74">
        <v>0.06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-7.5</v>
      </c>
      <c r="V87" s="74">
        <v>14.54</v>
      </c>
      <c r="W87">
        <v>14.18</v>
      </c>
      <c r="X87">
        <v>0.3</v>
      </c>
      <c r="Y87">
        <v>-7.5</v>
      </c>
      <c r="Z87">
        <v>0.06</v>
      </c>
      <c r="AA87">
        <v>0</v>
      </c>
    </row>
    <row r="88" spans="7:27">
      <c r="G88" t="s">
        <v>130</v>
      </c>
      <c r="H88" s="73">
        <v>9.4700000000000006</v>
      </c>
      <c r="I88" s="46">
        <v>0.39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-7.5</v>
      </c>
      <c r="V88" s="74">
        <v>9.89</v>
      </c>
      <c r="W88">
        <v>9.4700000000000006</v>
      </c>
      <c r="X88">
        <v>0.39</v>
      </c>
      <c r="Y88">
        <v>-7.5</v>
      </c>
      <c r="Z88">
        <v>0.03</v>
      </c>
      <c r="AA88">
        <v>0</v>
      </c>
    </row>
    <row r="89" spans="7:27">
      <c r="G89" t="s">
        <v>131</v>
      </c>
      <c r="H89" s="73">
        <v>16.72</v>
      </c>
      <c r="I89" s="46">
        <v>1.0900000000000001</v>
      </c>
      <c r="J89" s="46">
        <v>0.08</v>
      </c>
      <c r="K89" s="46">
        <v>0</v>
      </c>
      <c r="L89" s="46">
        <v>0</v>
      </c>
      <c r="M89" s="74">
        <v>0.04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-7.5</v>
      </c>
      <c r="V89" s="74">
        <v>17.93</v>
      </c>
      <c r="W89">
        <v>16.72</v>
      </c>
      <c r="X89">
        <v>1.0900000000000001</v>
      </c>
      <c r="Y89">
        <v>-7.5</v>
      </c>
      <c r="Z89">
        <v>0.04</v>
      </c>
      <c r="AA89">
        <v>0.08</v>
      </c>
    </row>
    <row r="90" spans="7:27">
      <c r="G90" t="s">
        <v>132</v>
      </c>
      <c r="H90" s="73">
        <v>26.66</v>
      </c>
      <c r="I90" s="46">
        <v>2.1800000000000002</v>
      </c>
      <c r="J90" s="46">
        <v>0.6</v>
      </c>
      <c r="K90" s="46">
        <v>0</v>
      </c>
      <c r="L90" s="46">
        <v>0</v>
      </c>
      <c r="M90" s="74">
        <v>0.06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-7.5</v>
      </c>
      <c r="V90" s="74">
        <v>29.5</v>
      </c>
      <c r="W90">
        <v>26.66</v>
      </c>
      <c r="X90">
        <v>2.1800000000000002</v>
      </c>
      <c r="Y90">
        <v>-7.5</v>
      </c>
      <c r="Z90">
        <v>0.06</v>
      </c>
      <c r="AA90">
        <v>0.6</v>
      </c>
    </row>
    <row r="91" spans="7:27">
      <c r="G91" t="s">
        <v>133</v>
      </c>
      <c r="H91" s="73">
        <v>46.22</v>
      </c>
      <c r="I91" s="46">
        <v>5.77</v>
      </c>
      <c r="J91" s="46">
        <v>1.18</v>
      </c>
      <c r="K91" s="46">
        <v>0</v>
      </c>
      <c r="L91" s="46">
        <v>0</v>
      </c>
      <c r="M91" s="74">
        <v>0.05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-7.5</v>
      </c>
      <c r="V91" s="74">
        <v>53.22</v>
      </c>
      <c r="W91">
        <v>46.22</v>
      </c>
      <c r="X91">
        <v>5.77</v>
      </c>
      <c r="Y91">
        <v>-7.5</v>
      </c>
      <c r="Z91">
        <v>0.05</v>
      </c>
      <c r="AA91">
        <v>1.18</v>
      </c>
    </row>
    <row r="92" spans="7:27">
      <c r="G92" t="s">
        <v>134</v>
      </c>
      <c r="H92" s="73">
        <v>73.52</v>
      </c>
      <c r="I92" s="46">
        <v>9.8699999999999992</v>
      </c>
      <c r="J92" s="46">
        <v>2.4</v>
      </c>
      <c r="K92" s="46">
        <v>0</v>
      </c>
      <c r="L92" s="46">
        <v>0</v>
      </c>
      <c r="M92" s="74">
        <v>0.15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-7.5</v>
      </c>
      <c r="V92" s="74">
        <v>85.94</v>
      </c>
      <c r="W92">
        <v>73.52</v>
      </c>
      <c r="X92">
        <v>9.8699999999999992</v>
      </c>
      <c r="Y92">
        <v>-7.5</v>
      </c>
      <c r="Z92">
        <v>0.15</v>
      </c>
      <c r="AA92">
        <v>2.4</v>
      </c>
    </row>
    <row r="93" spans="7:27">
      <c r="G93" t="s">
        <v>135</v>
      </c>
      <c r="H93" s="73">
        <v>97.37</v>
      </c>
      <c r="I93" s="46">
        <v>14.04</v>
      </c>
      <c r="J93" s="46">
        <v>3.83</v>
      </c>
      <c r="K93" s="46">
        <v>0</v>
      </c>
      <c r="L93" s="46">
        <v>0</v>
      </c>
      <c r="M93" s="74">
        <v>0.18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-7.5</v>
      </c>
      <c r="V93" s="74">
        <v>115.42</v>
      </c>
      <c r="W93">
        <v>97.37</v>
      </c>
      <c r="X93">
        <v>14.04</v>
      </c>
      <c r="Y93">
        <v>-7.5</v>
      </c>
      <c r="Z93">
        <v>0.18</v>
      </c>
      <c r="AA93">
        <v>3.83</v>
      </c>
    </row>
    <row r="94" spans="7:27">
      <c r="G94" t="s">
        <v>136</v>
      </c>
      <c r="H94" s="73">
        <v>115.83</v>
      </c>
      <c r="I94" s="46">
        <v>16.64</v>
      </c>
      <c r="J94" s="46">
        <v>4.92</v>
      </c>
      <c r="K94" s="46">
        <v>0</v>
      </c>
      <c r="L94" s="46">
        <v>0</v>
      </c>
      <c r="M94" s="74">
        <v>0.18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-7.5</v>
      </c>
      <c r="V94" s="74">
        <v>137.57</v>
      </c>
      <c r="W94">
        <v>115.83</v>
      </c>
      <c r="X94">
        <v>16.64</v>
      </c>
      <c r="Y94">
        <v>-7.5</v>
      </c>
      <c r="Z94">
        <v>0.18</v>
      </c>
      <c r="AA94">
        <v>4.92</v>
      </c>
    </row>
    <row r="95" spans="7:27">
      <c r="G95" t="s">
        <v>137</v>
      </c>
      <c r="H95" s="73">
        <v>131.96</v>
      </c>
      <c r="I95" s="46">
        <v>20.34</v>
      </c>
      <c r="J95" s="46">
        <v>6.23</v>
      </c>
      <c r="K95" s="46">
        <v>0</v>
      </c>
      <c r="L95" s="46">
        <v>0</v>
      </c>
      <c r="M95" s="74">
        <v>0.24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-7.5</v>
      </c>
      <c r="V95" s="74">
        <v>158.77000000000001</v>
      </c>
      <c r="W95">
        <v>131.96</v>
      </c>
      <c r="X95">
        <v>20.34</v>
      </c>
      <c r="Y95">
        <v>-7.5</v>
      </c>
      <c r="Z95">
        <v>0.24</v>
      </c>
      <c r="AA95">
        <v>6.23</v>
      </c>
    </row>
    <row r="96" spans="7:27">
      <c r="G96" t="s">
        <v>138</v>
      </c>
      <c r="H96" s="73">
        <v>151.47999999999999</v>
      </c>
      <c r="I96" s="46">
        <v>24.09</v>
      </c>
      <c r="J96" s="46">
        <v>7.5</v>
      </c>
      <c r="K96" s="46">
        <v>0</v>
      </c>
      <c r="L96" s="46">
        <v>0</v>
      </c>
      <c r="M96" s="74">
        <v>0.27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-7.5</v>
      </c>
      <c r="V96" s="74">
        <v>183.34</v>
      </c>
      <c r="W96">
        <v>151.47999999999999</v>
      </c>
      <c r="X96">
        <v>24.09</v>
      </c>
      <c r="Y96">
        <v>-7.5</v>
      </c>
      <c r="Z96">
        <v>0.27</v>
      </c>
      <c r="AA96">
        <v>7.5</v>
      </c>
    </row>
    <row r="97" spans="1:83">
      <c r="G97" t="s">
        <v>139</v>
      </c>
      <c r="H97" s="73">
        <v>174.86</v>
      </c>
      <c r="I97" s="46">
        <v>37.65</v>
      </c>
      <c r="J97" s="46">
        <v>11.5</v>
      </c>
      <c r="K97" s="46">
        <v>0</v>
      </c>
      <c r="L97" s="46">
        <v>0</v>
      </c>
      <c r="M97" s="74">
        <v>0.24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-7.5</v>
      </c>
      <c r="V97" s="74">
        <v>224.25</v>
      </c>
      <c r="W97">
        <v>174.86</v>
      </c>
      <c r="X97">
        <v>37.65</v>
      </c>
      <c r="Y97">
        <v>-7.5</v>
      </c>
      <c r="Z97">
        <v>0.24</v>
      </c>
      <c r="AA97">
        <v>11.5</v>
      </c>
    </row>
    <row r="98" spans="1:83">
      <c r="G98" t="s">
        <v>140</v>
      </c>
      <c r="H98" s="73">
        <v>191.03</v>
      </c>
      <c r="I98" s="46">
        <v>41.63</v>
      </c>
      <c r="J98" s="46">
        <v>12.2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-7.5</v>
      </c>
      <c r="V98" s="74">
        <v>244.86</v>
      </c>
      <c r="W98">
        <v>191.03</v>
      </c>
      <c r="X98">
        <v>41.63</v>
      </c>
      <c r="Y98">
        <v>-7.5</v>
      </c>
      <c r="Z98">
        <v>0</v>
      </c>
      <c r="AA98">
        <v>12.2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0.90816499999999978</v>
      </c>
      <c r="I99" s="69">
        <f t="shared" ref="I99:BQ99" si="1">SUM(I3:I98)/4000</f>
        <v>6.9600000000000009E-2</v>
      </c>
      <c r="J99" s="69">
        <f t="shared" si="1"/>
        <v>6.4067500000000013E-2</v>
      </c>
      <c r="K99" s="69">
        <f t="shared" si="1"/>
        <v>0</v>
      </c>
      <c r="L99" s="69">
        <f t="shared" si="1"/>
        <v>0</v>
      </c>
      <c r="M99" s="69">
        <f t="shared" si="1"/>
        <v>1.1322500000000003E-2</v>
      </c>
      <c r="N99" s="68">
        <f t="shared" si="1"/>
        <v>0</v>
      </c>
      <c r="O99" s="69">
        <f t="shared" si="1"/>
        <v>-2.0150000000000001</v>
      </c>
      <c r="P99" s="69">
        <f t="shared" si="1"/>
        <v>-2.0270275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-4.2220275000000003</v>
      </c>
      <c r="V99" s="70">
        <f t="shared" si="1"/>
        <v>1.0531550000000001</v>
      </c>
      <c r="W99">
        <f t="shared" si="1"/>
        <v>0.90816499999999978</v>
      </c>
      <c r="X99">
        <f t="shared" si="1"/>
        <v>-1.9453999999999996</v>
      </c>
      <c r="Y99">
        <f t="shared" si="1"/>
        <v>-0.18</v>
      </c>
      <c r="Z99">
        <f t="shared" si="1"/>
        <v>1.1322500000000003E-2</v>
      </c>
      <c r="AA99">
        <f t="shared" si="1"/>
        <v>-1.9629599999999998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528</v>
      </c>
      <c r="Y1" t="s">
        <v>146</v>
      </c>
      <c r="Z1" t="s">
        <v>146</v>
      </c>
      <c r="AA1" t="s">
        <v>530</v>
      </c>
      <c r="AB1" t="s">
        <v>531</v>
      </c>
      <c r="AC1" t="s">
        <v>532</v>
      </c>
      <c r="AD1" t="s">
        <v>533</v>
      </c>
      <c r="AE1" t="s">
        <v>534</v>
      </c>
      <c r="AF1" t="s">
        <v>145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W2" s="28" t="s">
        <v>527</v>
      </c>
      <c r="X2" t="s">
        <v>149</v>
      </c>
      <c r="Y2" t="s">
        <v>529</v>
      </c>
      <c r="Z2" t="s">
        <v>527</v>
      </c>
      <c r="AA2" t="s">
        <v>240</v>
      </c>
      <c r="AB2" t="s">
        <v>370</v>
      </c>
      <c r="AC2" t="s">
        <v>358</v>
      </c>
      <c r="AD2" t="s">
        <v>370</v>
      </c>
      <c r="AE2" t="s">
        <v>148</v>
      </c>
      <c r="AF2" t="s">
        <v>527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1.5899999999999999</v>
      </c>
      <c r="I3" s="53">
        <v>0</v>
      </c>
      <c r="J3" s="53">
        <v>6.47</v>
      </c>
      <c r="K3" s="53">
        <v>62.91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6.47</v>
      </c>
      <c r="Y3">
        <v>0</v>
      </c>
      <c r="Z3">
        <v>68.34</v>
      </c>
      <c r="AA3">
        <v>1.01</v>
      </c>
      <c r="AB3">
        <v>6.78</v>
      </c>
      <c r="AC3">
        <v>0.57999999999999996</v>
      </c>
      <c r="AD3">
        <v>0</v>
      </c>
      <c r="AE3">
        <v>62.91</v>
      </c>
      <c r="AF3">
        <v>159.21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1.5899999999999999</v>
      </c>
      <c r="I4" s="46">
        <v>0</v>
      </c>
      <c r="J4" s="46">
        <v>6.47</v>
      </c>
      <c r="K4" s="46">
        <v>62.91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6.47</v>
      </c>
      <c r="Y4">
        <v>0</v>
      </c>
      <c r="Z4">
        <v>68.34</v>
      </c>
      <c r="AA4">
        <v>1.01</v>
      </c>
      <c r="AB4">
        <v>6.78</v>
      </c>
      <c r="AC4">
        <v>0.57999999999999996</v>
      </c>
      <c r="AD4">
        <v>0</v>
      </c>
      <c r="AE4">
        <v>62.91</v>
      </c>
      <c r="AF4">
        <v>159.21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1.5899999999999999</v>
      </c>
      <c r="I5" s="46">
        <v>0</v>
      </c>
      <c r="J5" s="46">
        <v>6.47</v>
      </c>
      <c r="K5" s="46">
        <v>62.91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6.47</v>
      </c>
      <c r="Y5">
        <v>0</v>
      </c>
      <c r="Z5">
        <v>68.34</v>
      </c>
      <c r="AA5">
        <v>1.01</v>
      </c>
      <c r="AB5">
        <v>6.78</v>
      </c>
      <c r="AC5">
        <v>0.57999999999999996</v>
      </c>
      <c r="AD5">
        <v>0</v>
      </c>
      <c r="AE5">
        <v>62.91</v>
      </c>
      <c r="AF5">
        <v>159.21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1.5899999999999999</v>
      </c>
      <c r="I6" s="46">
        <v>0</v>
      </c>
      <c r="J6" s="46">
        <v>6.47</v>
      </c>
      <c r="K6" s="46">
        <v>62.91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6.47</v>
      </c>
      <c r="Y6">
        <v>0</v>
      </c>
      <c r="Z6">
        <v>68.34</v>
      </c>
      <c r="AA6">
        <v>1.01</v>
      </c>
      <c r="AB6">
        <v>6.78</v>
      </c>
      <c r="AC6">
        <v>0.57999999999999996</v>
      </c>
      <c r="AD6">
        <v>0</v>
      </c>
      <c r="AE6">
        <v>62.91</v>
      </c>
      <c r="AF6">
        <v>159.21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1.54</v>
      </c>
      <c r="I7" s="46">
        <v>0</v>
      </c>
      <c r="J7" s="46">
        <v>6.47</v>
      </c>
      <c r="K7" s="46">
        <v>62.91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6.47</v>
      </c>
      <c r="Y7">
        <v>0</v>
      </c>
      <c r="Z7">
        <v>68.34</v>
      </c>
      <c r="AA7">
        <v>1.01</v>
      </c>
      <c r="AB7">
        <v>6.78</v>
      </c>
      <c r="AC7">
        <v>0.53</v>
      </c>
      <c r="AD7">
        <v>0</v>
      </c>
      <c r="AE7">
        <v>62.91</v>
      </c>
      <c r="AF7">
        <v>159.21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1.54</v>
      </c>
      <c r="I8" s="46">
        <v>0</v>
      </c>
      <c r="J8" s="46">
        <v>6.47</v>
      </c>
      <c r="K8" s="46">
        <v>62.91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6.47</v>
      </c>
      <c r="Y8">
        <v>0</v>
      </c>
      <c r="Z8">
        <v>68.34</v>
      </c>
      <c r="AA8">
        <v>1.01</v>
      </c>
      <c r="AB8">
        <v>6.78</v>
      </c>
      <c r="AC8">
        <v>0.53</v>
      </c>
      <c r="AD8">
        <v>0</v>
      </c>
      <c r="AE8">
        <v>62.91</v>
      </c>
      <c r="AF8">
        <v>159.21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1.54</v>
      </c>
      <c r="I9" s="46">
        <v>0</v>
      </c>
      <c r="J9" s="46">
        <v>6.47</v>
      </c>
      <c r="K9" s="46">
        <v>62.91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6.47</v>
      </c>
      <c r="Y9">
        <v>0</v>
      </c>
      <c r="Z9">
        <v>68.34</v>
      </c>
      <c r="AA9">
        <v>1.01</v>
      </c>
      <c r="AB9">
        <v>6.78</v>
      </c>
      <c r="AC9">
        <v>0.53</v>
      </c>
      <c r="AD9">
        <v>0</v>
      </c>
      <c r="AE9">
        <v>62.91</v>
      </c>
      <c r="AF9">
        <v>159.21</v>
      </c>
    </row>
    <row r="10" spans="1:32">
      <c r="A10" t="s">
        <v>260</v>
      </c>
      <c r="C10" t="s">
        <v>233</v>
      </c>
      <c r="G10" t="s">
        <v>52</v>
      </c>
      <c r="H10" s="73">
        <v>1.54</v>
      </c>
      <c r="I10" s="46">
        <v>0</v>
      </c>
      <c r="J10" s="46">
        <v>6.47</v>
      </c>
      <c r="K10" s="46">
        <v>62.91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6.47</v>
      </c>
      <c r="Y10">
        <v>0</v>
      </c>
      <c r="Z10">
        <v>68.34</v>
      </c>
      <c r="AA10">
        <v>1.01</v>
      </c>
      <c r="AB10">
        <v>6.78</v>
      </c>
      <c r="AC10">
        <v>0.53</v>
      </c>
      <c r="AD10">
        <v>0</v>
      </c>
      <c r="AE10">
        <v>62.91</v>
      </c>
      <c r="AF10">
        <v>159.21</v>
      </c>
    </row>
    <row r="11" spans="1:32">
      <c r="A11" t="s">
        <v>240</v>
      </c>
      <c r="C11" t="s">
        <v>316</v>
      </c>
      <c r="G11" t="s">
        <v>53</v>
      </c>
      <c r="H11" s="73">
        <v>1.54</v>
      </c>
      <c r="I11" s="46">
        <v>0</v>
      </c>
      <c r="J11" s="46">
        <v>6.47</v>
      </c>
      <c r="K11" s="46">
        <v>62.91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6.47</v>
      </c>
      <c r="Y11">
        <v>0</v>
      </c>
      <c r="Z11">
        <v>68.34</v>
      </c>
      <c r="AA11">
        <v>1.01</v>
      </c>
      <c r="AB11">
        <v>6.78</v>
      </c>
      <c r="AC11">
        <v>0.53</v>
      </c>
      <c r="AD11">
        <v>0</v>
      </c>
      <c r="AE11">
        <v>62.91</v>
      </c>
      <c r="AF11">
        <v>159.21</v>
      </c>
    </row>
    <row r="12" spans="1:32">
      <c r="A12" t="s">
        <v>241</v>
      </c>
      <c r="C12" t="s">
        <v>336</v>
      </c>
      <c r="G12" t="s">
        <v>54</v>
      </c>
      <c r="H12" s="73">
        <v>1.54</v>
      </c>
      <c r="I12" s="46">
        <v>0</v>
      </c>
      <c r="J12" s="46">
        <v>6.47</v>
      </c>
      <c r="K12" s="46">
        <v>62.91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6.47</v>
      </c>
      <c r="Y12">
        <v>0</v>
      </c>
      <c r="Z12">
        <v>68.34</v>
      </c>
      <c r="AA12">
        <v>1.01</v>
      </c>
      <c r="AB12">
        <v>6.78</v>
      </c>
      <c r="AC12">
        <v>0.53</v>
      </c>
      <c r="AD12">
        <v>0</v>
      </c>
      <c r="AE12">
        <v>62.91</v>
      </c>
      <c r="AF12">
        <v>159.21</v>
      </c>
    </row>
    <row r="13" spans="1:32">
      <c r="A13" t="s">
        <v>242</v>
      </c>
      <c r="G13" t="s">
        <v>55</v>
      </c>
      <c r="H13" s="73">
        <v>1.54</v>
      </c>
      <c r="I13" s="46">
        <v>0</v>
      </c>
      <c r="J13" s="46">
        <v>6.47</v>
      </c>
      <c r="K13" s="46">
        <v>62.91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6.47</v>
      </c>
      <c r="Y13">
        <v>0</v>
      </c>
      <c r="Z13">
        <v>68.34</v>
      </c>
      <c r="AA13">
        <v>1.01</v>
      </c>
      <c r="AB13">
        <v>6.78</v>
      </c>
      <c r="AC13">
        <v>0.53</v>
      </c>
      <c r="AD13">
        <v>0</v>
      </c>
      <c r="AE13">
        <v>62.91</v>
      </c>
      <c r="AF13">
        <v>159.21</v>
      </c>
    </row>
    <row r="14" spans="1:32">
      <c r="A14" t="s">
        <v>243</v>
      </c>
      <c r="G14" t="s">
        <v>56</v>
      </c>
      <c r="H14" s="73">
        <v>1.54</v>
      </c>
      <c r="I14" s="46">
        <v>0</v>
      </c>
      <c r="J14" s="46">
        <v>6.47</v>
      </c>
      <c r="K14" s="46">
        <v>62.91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6.47</v>
      </c>
      <c r="Y14">
        <v>0</v>
      </c>
      <c r="Z14">
        <v>68.34</v>
      </c>
      <c r="AA14">
        <v>1.01</v>
      </c>
      <c r="AB14">
        <v>6.78</v>
      </c>
      <c r="AC14">
        <v>0.53</v>
      </c>
      <c r="AD14">
        <v>0</v>
      </c>
      <c r="AE14">
        <v>62.91</v>
      </c>
      <c r="AF14">
        <v>159.21</v>
      </c>
    </row>
    <row r="15" spans="1:32">
      <c r="A15" t="s">
        <v>244</v>
      </c>
      <c r="G15" t="s">
        <v>57</v>
      </c>
      <c r="H15" s="73">
        <v>1.54</v>
      </c>
      <c r="I15" s="46">
        <v>0</v>
      </c>
      <c r="J15" s="46">
        <v>6.47</v>
      </c>
      <c r="K15" s="46">
        <v>62.91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6.47</v>
      </c>
      <c r="Y15">
        <v>0</v>
      </c>
      <c r="Z15">
        <v>68.34</v>
      </c>
      <c r="AA15">
        <v>1.01</v>
      </c>
      <c r="AB15">
        <v>6.78</v>
      </c>
      <c r="AC15">
        <v>0.53</v>
      </c>
      <c r="AD15">
        <v>0</v>
      </c>
      <c r="AE15">
        <v>62.91</v>
      </c>
      <c r="AF15">
        <v>159.21</v>
      </c>
    </row>
    <row r="16" spans="1:32">
      <c r="A16" t="s">
        <v>245</v>
      </c>
      <c r="G16" t="s">
        <v>58</v>
      </c>
      <c r="H16" s="73">
        <v>1.54</v>
      </c>
      <c r="I16" s="46">
        <v>0</v>
      </c>
      <c r="J16" s="46">
        <v>6.47</v>
      </c>
      <c r="K16" s="46">
        <v>62.91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6.47</v>
      </c>
      <c r="Y16">
        <v>0</v>
      </c>
      <c r="Z16">
        <v>68.34</v>
      </c>
      <c r="AA16">
        <v>1.01</v>
      </c>
      <c r="AB16">
        <v>6.78</v>
      </c>
      <c r="AC16">
        <v>0.53</v>
      </c>
      <c r="AD16">
        <v>0</v>
      </c>
      <c r="AE16">
        <v>62.91</v>
      </c>
      <c r="AF16">
        <v>159.21</v>
      </c>
    </row>
    <row r="17" spans="1:32">
      <c r="A17" t="s">
        <v>246</v>
      </c>
      <c r="G17" t="s">
        <v>59</v>
      </c>
      <c r="H17" s="73">
        <v>1.54</v>
      </c>
      <c r="I17" s="46">
        <v>0</v>
      </c>
      <c r="J17" s="46">
        <v>6.47</v>
      </c>
      <c r="K17" s="46">
        <v>62.91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6.47</v>
      </c>
      <c r="Y17">
        <v>0</v>
      </c>
      <c r="Z17">
        <v>68.34</v>
      </c>
      <c r="AA17">
        <v>1.01</v>
      </c>
      <c r="AB17">
        <v>6.78</v>
      </c>
      <c r="AC17">
        <v>0.53</v>
      </c>
      <c r="AD17">
        <v>0</v>
      </c>
      <c r="AE17">
        <v>62.91</v>
      </c>
      <c r="AF17">
        <v>159.21</v>
      </c>
    </row>
    <row r="18" spans="1:32">
      <c r="A18" t="s">
        <v>247</v>
      </c>
      <c r="G18" t="s">
        <v>60</v>
      </c>
      <c r="H18" s="73">
        <v>1.54</v>
      </c>
      <c r="I18" s="46">
        <v>0</v>
      </c>
      <c r="J18" s="46">
        <v>6.47</v>
      </c>
      <c r="K18" s="46">
        <v>62.91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6.47</v>
      </c>
      <c r="Y18">
        <v>0</v>
      </c>
      <c r="Z18">
        <v>68.34</v>
      </c>
      <c r="AA18">
        <v>1.01</v>
      </c>
      <c r="AB18">
        <v>6.78</v>
      </c>
      <c r="AC18">
        <v>0.53</v>
      </c>
      <c r="AD18">
        <v>0</v>
      </c>
      <c r="AE18">
        <v>62.91</v>
      </c>
      <c r="AF18">
        <v>159.21</v>
      </c>
    </row>
    <row r="19" spans="1:32">
      <c r="A19" t="s">
        <v>261</v>
      </c>
      <c r="G19" t="s">
        <v>61</v>
      </c>
      <c r="H19" s="73">
        <v>1.54</v>
      </c>
      <c r="I19" s="46">
        <v>0</v>
      </c>
      <c r="J19" s="46">
        <v>6.38</v>
      </c>
      <c r="K19" s="46">
        <v>62.91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6.38</v>
      </c>
      <c r="Y19">
        <v>0</v>
      </c>
      <c r="Z19">
        <v>68.34</v>
      </c>
      <c r="AA19">
        <v>1.01</v>
      </c>
      <c r="AB19">
        <v>6.78</v>
      </c>
      <c r="AC19">
        <v>0.53</v>
      </c>
      <c r="AD19">
        <v>0</v>
      </c>
      <c r="AE19">
        <v>62.91</v>
      </c>
      <c r="AF19">
        <v>159.21</v>
      </c>
    </row>
    <row r="20" spans="1:32">
      <c r="A20" t="s">
        <v>262</v>
      </c>
      <c r="G20" t="s">
        <v>62</v>
      </c>
      <c r="H20" s="73">
        <v>1.54</v>
      </c>
      <c r="I20" s="46">
        <v>0</v>
      </c>
      <c r="J20" s="46">
        <v>6.38</v>
      </c>
      <c r="K20" s="46">
        <v>62.91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6.38</v>
      </c>
      <c r="Y20">
        <v>0</v>
      </c>
      <c r="Z20">
        <v>68.34</v>
      </c>
      <c r="AA20">
        <v>1.01</v>
      </c>
      <c r="AB20">
        <v>6.78</v>
      </c>
      <c r="AC20">
        <v>0.53</v>
      </c>
      <c r="AD20">
        <v>0</v>
      </c>
      <c r="AE20">
        <v>62.91</v>
      </c>
      <c r="AF20">
        <v>159.21</v>
      </c>
    </row>
    <row r="21" spans="1:32">
      <c r="A21" t="s">
        <v>248</v>
      </c>
      <c r="G21" t="s">
        <v>63</v>
      </c>
      <c r="H21" s="73">
        <v>1.54</v>
      </c>
      <c r="I21" s="46">
        <v>0</v>
      </c>
      <c r="J21" s="46">
        <v>6.38</v>
      </c>
      <c r="K21" s="46">
        <v>62.91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6.38</v>
      </c>
      <c r="Y21">
        <v>0</v>
      </c>
      <c r="Z21">
        <v>68.34</v>
      </c>
      <c r="AA21">
        <v>1.01</v>
      </c>
      <c r="AB21">
        <v>6.78</v>
      </c>
      <c r="AC21">
        <v>0.53</v>
      </c>
      <c r="AD21">
        <v>0</v>
      </c>
      <c r="AE21">
        <v>62.91</v>
      </c>
      <c r="AF21">
        <v>159.21</v>
      </c>
    </row>
    <row r="22" spans="1:32">
      <c r="A22" t="s">
        <v>249</v>
      </c>
      <c r="G22" t="s">
        <v>64</v>
      </c>
      <c r="H22" s="73">
        <v>1.54</v>
      </c>
      <c r="I22" s="46">
        <v>0</v>
      </c>
      <c r="J22" s="46">
        <v>6.38</v>
      </c>
      <c r="K22" s="46">
        <v>62.91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6.38</v>
      </c>
      <c r="Y22">
        <v>0</v>
      </c>
      <c r="Z22">
        <v>68.34</v>
      </c>
      <c r="AA22">
        <v>1.01</v>
      </c>
      <c r="AB22">
        <v>6.78</v>
      </c>
      <c r="AC22">
        <v>0.53</v>
      </c>
      <c r="AD22">
        <v>0</v>
      </c>
      <c r="AE22">
        <v>62.91</v>
      </c>
      <c r="AF22">
        <v>159.21</v>
      </c>
    </row>
    <row r="23" spans="1:32">
      <c r="A23" t="s">
        <v>250</v>
      </c>
      <c r="G23" t="s">
        <v>65</v>
      </c>
      <c r="H23" s="73">
        <v>1.54</v>
      </c>
      <c r="I23" s="46">
        <v>0</v>
      </c>
      <c r="J23" s="46">
        <v>6.38</v>
      </c>
      <c r="K23" s="46">
        <v>62.91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6.38</v>
      </c>
      <c r="Y23">
        <v>0</v>
      </c>
      <c r="Z23">
        <v>68.34</v>
      </c>
      <c r="AA23">
        <v>1.01</v>
      </c>
      <c r="AB23">
        <v>6.78</v>
      </c>
      <c r="AC23">
        <v>0.53</v>
      </c>
      <c r="AD23">
        <v>0</v>
      </c>
      <c r="AE23">
        <v>62.91</v>
      </c>
      <c r="AF23">
        <v>159.21</v>
      </c>
    </row>
    <row r="24" spans="1:32">
      <c r="A24" t="s">
        <v>251</v>
      </c>
      <c r="G24" t="s">
        <v>66</v>
      </c>
      <c r="H24" s="73">
        <v>1.54</v>
      </c>
      <c r="I24" s="46">
        <v>0</v>
      </c>
      <c r="J24" s="46">
        <v>6.38</v>
      </c>
      <c r="K24" s="46">
        <v>62.91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6.38</v>
      </c>
      <c r="Y24">
        <v>0</v>
      </c>
      <c r="Z24">
        <v>68.34</v>
      </c>
      <c r="AA24">
        <v>1.01</v>
      </c>
      <c r="AB24">
        <v>6.78</v>
      </c>
      <c r="AC24">
        <v>0.53</v>
      </c>
      <c r="AD24">
        <v>0</v>
      </c>
      <c r="AE24">
        <v>62.91</v>
      </c>
      <c r="AF24">
        <v>159.21</v>
      </c>
    </row>
    <row r="25" spans="1:32">
      <c r="A25" t="s">
        <v>252</v>
      </c>
      <c r="G25" t="s">
        <v>67</v>
      </c>
      <c r="H25" s="73">
        <v>1.54</v>
      </c>
      <c r="I25" s="46">
        <v>0</v>
      </c>
      <c r="J25" s="46">
        <v>6.38</v>
      </c>
      <c r="K25" s="46">
        <v>62.91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6.38</v>
      </c>
      <c r="Y25">
        <v>0</v>
      </c>
      <c r="Z25">
        <v>68.34</v>
      </c>
      <c r="AA25">
        <v>1.01</v>
      </c>
      <c r="AB25">
        <v>6.78</v>
      </c>
      <c r="AC25">
        <v>0.53</v>
      </c>
      <c r="AD25">
        <v>0</v>
      </c>
      <c r="AE25">
        <v>62.91</v>
      </c>
      <c r="AF25">
        <v>159.21</v>
      </c>
    </row>
    <row r="26" spans="1:32">
      <c r="A26" t="s">
        <v>253</v>
      </c>
      <c r="G26" t="s">
        <v>68</v>
      </c>
      <c r="H26" s="73">
        <v>1.54</v>
      </c>
      <c r="I26" s="46">
        <v>0</v>
      </c>
      <c r="J26" s="46">
        <v>6.38</v>
      </c>
      <c r="K26" s="46">
        <v>62.91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6.38</v>
      </c>
      <c r="Y26">
        <v>0</v>
      </c>
      <c r="Z26">
        <v>68.34</v>
      </c>
      <c r="AA26">
        <v>1.01</v>
      </c>
      <c r="AB26">
        <v>6.78</v>
      </c>
      <c r="AC26">
        <v>0.53</v>
      </c>
      <c r="AD26">
        <v>0</v>
      </c>
      <c r="AE26">
        <v>62.91</v>
      </c>
      <c r="AF26">
        <v>159.21</v>
      </c>
    </row>
    <row r="27" spans="1:32">
      <c r="A27" t="s">
        <v>254</v>
      </c>
      <c r="G27" t="s">
        <v>69</v>
      </c>
      <c r="H27" s="73">
        <v>1.5899999999999999</v>
      </c>
      <c r="I27" s="46">
        <v>0</v>
      </c>
      <c r="J27" s="46">
        <v>6.38</v>
      </c>
      <c r="K27" s="46">
        <v>62.91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161.30000000000001</v>
      </c>
      <c r="X27">
        <v>6.38</v>
      </c>
      <c r="Y27">
        <v>0</v>
      </c>
      <c r="Z27">
        <v>0</v>
      </c>
      <c r="AA27">
        <v>1.01</v>
      </c>
      <c r="AB27">
        <v>6.78</v>
      </c>
      <c r="AC27">
        <v>0.57999999999999996</v>
      </c>
      <c r="AD27">
        <v>0</v>
      </c>
      <c r="AE27">
        <v>62.91</v>
      </c>
      <c r="AF27">
        <v>0</v>
      </c>
    </row>
    <row r="28" spans="1:32">
      <c r="A28" t="s">
        <v>255</v>
      </c>
      <c r="G28" t="s">
        <v>70</v>
      </c>
      <c r="H28" s="73">
        <v>1.5899999999999999</v>
      </c>
      <c r="I28" s="46">
        <v>0</v>
      </c>
      <c r="J28" s="46">
        <v>6.38</v>
      </c>
      <c r="K28" s="46">
        <v>62.91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161.30000000000001</v>
      </c>
      <c r="X28">
        <v>6.38</v>
      </c>
      <c r="Y28">
        <v>0</v>
      </c>
      <c r="Z28">
        <v>0</v>
      </c>
      <c r="AA28">
        <v>1.01</v>
      </c>
      <c r="AB28">
        <v>6.78</v>
      </c>
      <c r="AC28">
        <v>0.57999999999999996</v>
      </c>
      <c r="AD28">
        <v>0</v>
      </c>
      <c r="AE28">
        <v>62.91</v>
      </c>
      <c r="AF28">
        <v>0</v>
      </c>
    </row>
    <row r="29" spans="1:32">
      <c r="A29" t="s">
        <v>263</v>
      </c>
      <c r="G29" t="s">
        <v>71</v>
      </c>
      <c r="H29" s="73">
        <v>1.5899999999999999</v>
      </c>
      <c r="I29" s="46">
        <v>0</v>
      </c>
      <c r="J29" s="46">
        <v>6.38</v>
      </c>
      <c r="K29" s="46">
        <v>62.91</v>
      </c>
      <c r="L29" s="46">
        <v>6.91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161.30000000000001</v>
      </c>
      <c r="X29">
        <v>6.38</v>
      </c>
      <c r="Y29">
        <v>0</v>
      </c>
      <c r="Z29">
        <v>0</v>
      </c>
      <c r="AA29">
        <v>1.01</v>
      </c>
      <c r="AB29">
        <v>6.78</v>
      </c>
      <c r="AC29">
        <v>0.57999999999999996</v>
      </c>
      <c r="AD29">
        <v>0.13</v>
      </c>
      <c r="AE29">
        <v>62.91</v>
      </c>
      <c r="AF29">
        <v>0</v>
      </c>
    </row>
    <row r="30" spans="1:32">
      <c r="A30" t="s">
        <v>264</v>
      </c>
      <c r="G30" t="s">
        <v>72</v>
      </c>
      <c r="H30" s="73">
        <v>1.5899999999999999</v>
      </c>
      <c r="I30" s="46">
        <v>0</v>
      </c>
      <c r="J30" s="46">
        <v>6.38</v>
      </c>
      <c r="K30" s="46">
        <v>62.91</v>
      </c>
      <c r="L30" s="46">
        <v>7.25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161.30000000000001</v>
      </c>
      <c r="X30">
        <v>6.38</v>
      </c>
      <c r="Y30">
        <v>0</v>
      </c>
      <c r="Z30">
        <v>0</v>
      </c>
      <c r="AA30">
        <v>1.01</v>
      </c>
      <c r="AB30">
        <v>6.78</v>
      </c>
      <c r="AC30">
        <v>0.57999999999999996</v>
      </c>
      <c r="AD30">
        <v>0.47</v>
      </c>
      <c r="AE30">
        <v>62.91</v>
      </c>
      <c r="AF30">
        <v>0</v>
      </c>
    </row>
    <row r="31" spans="1:32">
      <c r="A31" t="s">
        <v>274</v>
      </c>
      <c r="G31" t="s">
        <v>73</v>
      </c>
      <c r="H31" s="73">
        <v>1.69</v>
      </c>
      <c r="I31" s="46">
        <v>0</v>
      </c>
      <c r="J31" s="46">
        <v>6.38</v>
      </c>
      <c r="K31" s="46">
        <v>62.91</v>
      </c>
      <c r="L31" s="46">
        <v>7.6400000000000006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161.30000000000001</v>
      </c>
      <c r="X31">
        <v>6.38</v>
      </c>
      <c r="Y31">
        <v>0</v>
      </c>
      <c r="Z31">
        <v>0</v>
      </c>
      <c r="AA31">
        <v>1.01</v>
      </c>
      <c r="AB31">
        <v>6.78</v>
      </c>
      <c r="AC31">
        <v>0.68</v>
      </c>
      <c r="AD31">
        <v>0.86</v>
      </c>
      <c r="AE31">
        <v>62.91</v>
      </c>
      <c r="AF31">
        <v>0</v>
      </c>
    </row>
    <row r="32" spans="1:32">
      <c r="A32" t="s">
        <v>275</v>
      </c>
      <c r="G32" t="s">
        <v>74</v>
      </c>
      <c r="H32" s="73">
        <v>1.69</v>
      </c>
      <c r="I32" s="46">
        <v>0</v>
      </c>
      <c r="J32" s="46">
        <v>6.38</v>
      </c>
      <c r="K32" s="46">
        <v>62.91</v>
      </c>
      <c r="L32" s="46">
        <v>8.1300000000000008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161.30000000000001</v>
      </c>
      <c r="X32">
        <v>6.38</v>
      </c>
      <c r="Y32">
        <v>0</v>
      </c>
      <c r="Z32">
        <v>0</v>
      </c>
      <c r="AA32">
        <v>1.01</v>
      </c>
      <c r="AB32">
        <v>6.78</v>
      </c>
      <c r="AC32">
        <v>0.68</v>
      </c>
      <c r="AD32">
        <v>1.35</v>
      </c>
      <c r="AE32">
        <v>62.91</v>
      </c>
      <c r="AF32">
        <v>0</v>
      </c>
    </row>
    <row r="33" spans="1:32">
      <c r="A33" t="s">
        <v>276</v>
      </c>
      <c r="G33" t="s">
        <v>75</v>
      </c>
      <c r="H33" s="73">
        <v>1.69</v>
      </c>
      <c r="I33" s="46">
        <v>0</v>
      </c>
      <c r="J33" s="46">
        <v>6.38</v>
      </c>
      <c r="K33" s="46">
        <v>62.91</v>
      </c>
      <c r="L33" s="46">
        <v>8.69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161.30000000000001</v>
      </c>
      <c r="X33">
        <v>6.38</v>
      </c>
      <c r="Y33">
        <v>0</v>
      </c>
      <c r="Z33">
        <v>0</v>
      </c>
      <c r="AA33">
        <v>1.01</v>
      </c>
      <c r="AB33">
        <v>6.78</v>
      </c>
      <c r="AC33">
        <v>0.68</v>
      </c>
      <c r="AD33">
        <v>1.91</v>
      </c>
      <c r="AE33">
        <v>62.91</v>
      </c>
      <c r="AF33">
        <v>0</v>
      </c>
    </row>
    <row r="34" spans="1:32">
      <c r="A34" t="s">
        <v>277</v>
      </c>
      <c r="G34" t="s">
        <v>76</v>
      </c>
      <c r="H34" s="73">
        <v>1.69</v>
      </c>
      <c r="I34" s="46">
        <v>0</v>
      </c>
      <c r="J34" s="46">
        <v>6.38</v>
      </c>
      <c r="K34" s="46">
        <v>62.91</v>
      </c>
      <c r="L34" s="46">
        <v>9.2899999999999991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161.30000000000001</v>
      </c>
      <c r="X34">
        <v>6.38</v>
      </c>
      <c r="Y34">
        <v>0</v>
      </c>
      <c r="Z34">
        <v>0</v>
      </c>
      <c r="AA34">
        <v>1.01</v>
      </c>
      <c r="AB34">
        <v>6.78</v>
      </c>
      <c r="AC34">
        <v>0.68</v>
      </c>
      <c r="AD34">
        <v>2.5099999999999998</v>
      </c>
      <c r="AE34">
        <v>62.91</v>
      </c>
      <c r="AF34">
        <v>0</v>
      </c>
    </row>
    <row r="35" spans="1:32">
      <c r="A35" t="s">
        <v>279</v>
      </c>
      <c r="G35" t="s">
        <v>77</v>
      </c>
      <c r="H35" s="73">
        <v>1.98</v>
      </c>
      <c r="I35" s="46">
        <v>0</v>
      </c>
      <c r="J35" s="46">
        <v>6.38</v>
      </c>
      <c r="K35" s="46">
        <v>62.91</v>
      </c>
      <c r="L35" s="46">
        <v>9.8800000000000008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161.30000000000001</v>
      </c>
      <c r="X35">
        <v>6.38</v>
      </c>
      <c r="Y35">
        <v>0</v>
      </c>
      <c r="Z35">
        <v>0</v>
      </c>
      <c r="AA35">
        <v>1.01</v>
      </c>
      <c r="AB35">
        <v>6.78</v>
      </c>
      <c r="AC35">
        <v>0.97</v>
      </c>
      <c r="AD35">
        <v>3.1</v>
      </c>
      <c r="AE35">
        <v>62.91</v>
      </c>
      <c r="AF35">
        <v>0</v>
      </c>
    </row>
    <row r="36" spans="1:32">
      <c r="A36" t="s">
        <v>309</v>
      </c>
      <c r="G36" t="s">
        <v>78</v>
      </c>
      <c r="H36" s="73">
        <v>1.98</v>
      </c>
      <c r="I36" s="46">
        <v>0</v>
      </c>
      <c r="J36" s="46">
        <v>6.38</v>
      </c>
      <c r="K36" s="46">
        <v>62.91</v>
      </c>
      <c r="L36" s="46">
        <v>10.440000000000001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161.30000000000001</v>
      </c>
      <c r="X36">
        <v>6.38</v>
      </c>
      <c r="Y36">
        <v>0</v>
      </c>
      <c r="Z36">
        <v>0</v>
      </c>
      <c r="AA36">
        <v>1.01</v>
      </c>
      <c r="AB36">
        <v>6.78</v>
      </c>
      <c r="AC36">
        <v>0.97</v>
      </c>
      <c r="AD36">
        <v>3.66</v>
      </c>
      <c r="AE36">
        <v>62.91</v>
      </c>
      <c r="AF36">
        <v>0</v>
      </c>
    </row>
    <row r="37" spans="1:32">
      <c r="A37" t="s">
        <v>310</v>
      </c>
      <c r="G37" t="s">
        <v>79</v>
      </c>
      <c r="H37" s="73">
        <v>1.98</v>
      </c>
      <c r="I37" s="46">
        <v>0</v>
      </c>
      <c r="J37" s="46">
        <v>6.38</v>
      </c>
      <c r="K37" s="46">
        <v>62.91</v>
      </c>
      <c r="L37" s="46">
        <v>11.010000000000002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161.30000000000001</v>
      </c>
      <c r="X37">
        <v>6.38</v>
      </c>
      <c r="Y37">
        <v>0</v>
      </c>
      <c r="Z37">
        <v>0</v>
      </c>
      <c r="AA37">
        <v>1.01</v>
      </c>
      <c r="AB37">
        <v>6.78</v>
      </c>
      <c r="AC37">
        <v>0.97</v>
      </c>
      <c r="AD37">
        <v>4.2300000000000004</v>
      </c>
      <c r="AE37">
        <v>62.91</v>
      </c>
      <c r="AF37">
        <v>0</v>
      </c>
    </row>
    <row r="38" spans="1:32">
      <c r="A38" t="s">
        <v>311</v>
      </c>
      <c r="G38" t="s">
        <v>80</v>
      </c>
      <c r="H38" s="73">
        <v>1.98</v>
      </c>
      <c r="I38" s="46">
        <v>0</v>
      </c>
      <c r="J38" s="46">
        <v>6.38</v>
      </c>
      <c r="K38" s="46">
        <v>62.91</v>
      </c>
      <c r="L38" s="46">
        <v>11.59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161.30000000000001</v>
      </c>
      <c r="X38">
        <v>6.38</v>
      </c>
      <c r="Y38">
        <v>0</v>
      </c>
      <c r="Z38">
        <v>0</v>
      </c>
      <c r="AA38">
        <v>1.01</v>
      </c>
      <c r="AB38">
        <v>6.78</v>
      </c>
      <c r="AC38">
        <v>0.97</v>
      </c>
      <c r="AD38">
        <v>4.8099999999999996</v>
      </c>
      <c r="AE38">
        <v>62.91</v>
      </c>
      <c r="AF38">
        <v>0</v>
      </c>
    </row>
    <row r="39" spans="1:32">
      <c r="A39" t="s">
        <v>312</v>
      </c>
      <c r="G39" t="s">
        <v>81</v>
      </c>
      <c r="H39" s="73">
        <v>1.98</v>
      </c>
      <c r="I39" s="46">
        <v>0</v>
      </c>
      <c r="J39" s="46">
        <v>6.38</v>
      </c>
      <c r="K39" s="46">
        <v>62.91</v>
      </c>
      <c r="L39" s="46">
        <v>12.120000000000001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161.30000000000001</v>
      </c>
      <c r="X39">
        <v>6.38</v>
      </c>
      <c r="Y39">
        <v>0</v>
      </c>
      <c r="Z39">
        <v>0</v>
      </c>
      <c r="AA39">
        <v>1.01</v>
      </c>
      <c r="AB39">
        <v>6.78</v>
      </c>
      <c r="AC39">
        <v>0.97</v>
      </c>
      <c r="AD39">
        <v>5.34</v>
      </c>
      <c r="AE39">
        <v>62.91</v>
      </c>
      <c r="AF39">
        <v>0</v>
      </c>
    </row>
    <row r="40" spans="1:32">
      <c r="A40" t="s">
        <v>329</v>
      </c>
      <c r="G40" t="s">
        <v>82</v>
      </c>
      <c r="H40" s="73">
        <v>1.98</v>
      </c>
      <c r="I40" s="46">
        <v>0</v>
      </c>
      <c r="J40" s="46">
        <v>6.38</v>
      </c>
      <c r="K40" s="46">
        <v>62.91</v>
      </c>
      <c r="L40" s="46">
        <v>12.39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161.30000000000001</v>
      </c>
      <c r="X40">
        <v>6.38</v>
      </c>
      <c r="Y40">
        <v>0</v>
      </c>
      <c r="Z40">
        <v>0</v>
      </c>
      <c r="AA40">
        <v>1.01</v>
      </c>
      <c r="AB40">
        <v>6.78</v>
      </c>
      <c r="AC40">
        <v>0.97</v>
      </c>
      <c r="AD40">
        <v>5.61</v>
      </c>
      <c r="AE40">
        <v>62.91</v>
      </c>
      <c r="AF40">
        <v>0</v>
      </c>
    </row>
    <row r="41" spans="1:32">
      <c r="A41" t="s">
        <v>330</v>
      </c>
      <c r="G41" t="s">
        <v>83</v>
      </c>
      <c r="H41" s="73">
        <v>1.98</v>
      </c>
      <c r="I41" s="46">
        <v>0</v>
      </c>
      <c r="J41" s="46">
        <v>6.38</v>
      </c>
      <c r="K41" s="46">
        <v>62.91</v>
      </c>
      <c r="L41" s="46">
        <v>12.59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161.30000000000001</v>
      </c>
      <c r="X41">
        <v>6.38</v>
      </c>
      <c r="Y41">
        <v>0</v>
      </c>
      <c r="Z41">
        <v>0</v>
      </c>
      <c r="AA41">
        <v>1.01</v>
      </c>
      <c r="AB41">
        <v>6.78</v>
      </c>
      <c r="AC41">
        <v>0.97</v>
      </c>
      <c r="AD41">
        <v>5.81</v>
      </c>
      <c r="AE41">
        <v>62.91</v>
      </c>
      <c r="AF41">
        <v>0</v>
      </c>
    </row>
    <row r="42" spans="1:32">
      <c r="A42" t="s">
        <v>331</v>
      </c>
      <c r="G42" t="s">
        <v>84</v>
      </c>
      <c r="H42" s="73">
        <v>1.98</v>
      </c>
      <c r="I42" s="46">
        <v>0</v>
      </c>
      <c r="J42" s="46">
        <v>6.38</v>
      </c>
      <c r="K42" s="46">
        <v>62.91</v>
      </c>
      <c r="L42" s="46">
        <v>12.68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161.30000000000001</v>
      </c>
      <c r="X42">
        <v>6.38</v>
      </c>
      <c r="Y42">
        <v>0</v>
      </c>
      <c r="Z42">
        <v>0</v>
      </c>
      <c r="AA42">
        <v>1.01</v>
      </c>
      <c r="AB42">
        <v>6.78</v>
      </c>
      <c r="AC42">
        <v>0.97</v>
      </c>
      <c r="AD42">
        <v>5.9</v>
      </c>
      <c r="AE42">
        <v>62.91</v>
      </c>
      <c r="AF42">
        <v>0</v>
      </c>
    </row>
    <row r="43" spans="1:32">
      <c r="A43" t="s">
        <v>337</v>
      </c>
      <c r="G43" t="s">
        <v>85</v>
      </c>
      <c r="H43" s="73">
        <v>1.98</v>
      </c>
      <c r="I43" s="46">
        <v>0</v>
      </c>
      <c r="J43" s="46">
        <v>6.38</v>
      </c>
      <c r="K43" s="46">
        <v>62.91</v>
      </c>
      <c r="L43" s="46">
        <v>12.97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161.30000000000001</v>
      </c>
      <c r="X43">
        <v>6.38</v>
      </c>
      <c r="Y43">
        <v>0</v>
      </c>
      <c r="Z43">
        <v>0</v>
      </c>
      <c r="AA43">
        <v>1.01</v>
      </c>
      <c r="AB43">
        <v>6.78</v>
      </c>
      <c r="AC43">
        <v>0.97</v>
      </c>
      <c r="AD43">
        <v>6.19</v>
      </c>
      <c r="AE43">
        <v>62.91</v>
      </c>
      <c r="AF43">
        <v>0</v>
      </c>
    </row>
    <row r="44" spans="1:32">
      <c r="A44" t="s">
        <v>339</v>
      </c>
      <c r="G44" t="s">
        <v>86</v>
      </c>
      <c r="H44" s="73">
        <v>1.98</v>
      </c>
      <c r="I44" s="46">
        <v>0</v>
      </c>
      <c r="J44" s="46">
        <v>6.38</v>
      </c>
      <c r="K44" s="46">
        <v>62.91</v>
      </c>
      <c r="L44" s="46">
        <v>13.17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161.30000000000001</v>
      </c>
      <c r="X44">
        <v>6.38</v>
      </c>
      <c r="Y44">
        <v>0</v>
      </c>
      <c r="Z44">
        <v>0</v>
      </c>
      <c r="AA44">
        <v>1.01</v>
      </c>
      <c r="AB44">
        <v>6.78</v>
      </c>
      <c r="AC44">
        <v>0.97</v>
      </c>
      <c r="AD44">
        <v>6.39</v>
      </c>
      <c r="AE44">
        <v>62.91</v>
      </c>
      <c r="AF44">
        <v>0</v>
      </c>
    </row>
    <row r="45" spans="1:32">
      <c r="A45" t="s">
        <v>358</v>
      </c>
      <c r="G45" t="s">
        <v>87</v>
      </c>
      <c r="H45" s="73">
        <v>1.98</v>
      </c>
      <c r="I45" s="46">
        <v>0</v>
      </c>
      <c r="J45" s="46">
        <v>6.38</v>
      </c>
      <c r="K45" s="46">
        <v>62.91</v>
      </c>
      <c r="L45" s="46">
        <v>13.36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161.30000000000001</v>
      </c>
      <c r="X45">
        <v>6.38</v>
      </c>
      <c r="Y45">
        <v>0</v>
      </c>
      <c r="Z45">
        <v>0</v>
      </c>
      <c r="AA45">
        <v>1.01</v>
      </c>
      <c r="AB45">
        <v>6.78</v>
      </c>
      <c r="AC45">
        <v>0.97</v>
      </c>
      <c r="AD45">
        <v>6.58</v>
      </c>
      <c r="AE45">
        <v>62.91</v>
      </c>
      <c r="AF45">
        <v>0</v>
      </c>
    </row>
    <row r="46" spans="1:32">
      <c r="A46" t="s">
        <v>359</v>
      </c>
      <c r="G46" t="s">
        <v>88</v>
      </c>
      <c r="H46" s="73">
        <v>1.98</v>
      </c>
      <c r="I46" s="46">
        <v>0</v>
      </c>
      <c r="J46" s="46">
        <v>6.38</v>
      </c>
      <c r="K46" s="46">
        <v>62.91</v>
      </c>
      <c r="L46" s="46">
        <v>13.56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161.30000000000001</v>
      </c>
      <c r="X46">
        <v>6.38</v>
      </c>
      <c r="Y46">
        <v>0</v>
      </c>
      <c r="Z46">
        <v>0</v>
      </c>
      <c r="AA46">
        <v>1.01</v>
      </c>
      <c r="AB46">
        <v>6.78</v>
      </c>
      <c r="AC46">
        <v>0.97</v>
      </c>
      <c r="AD46">
        <v>6.78</v>
      </c>
      <c r="AE46">
        <v>62.91</v>
      </c>
      <c r="AF46">
        <v>0</v>
      </c>
    </row>
    <row r="47" spans="1:32">
      <c r="A47" t="s">
        <v>360</v>
      </c>
      <c r="G47" t="s">
        <v>89</v>
      </c>
      <c r="H47" s="73">
        <v>1.98</v>
      </c>
      <c r="I47" s="46">
        <v>0</v>
      </c>
      <c r="J47" s="46">
        <v>6.38</v>
      </c>
      <c r="K47" s="46">
        <v>62.91</v>
      </c>
      <c r="L47" s="46">
        <v>13.75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161.30000000000001</v>
      </c>
      <c r="X47">
        <v>6.38</v>
      </c>
      <c r="Y47">
        <v>0</v>
      </c>
      <c r="Z47">
        <v>0</v>
      </c>
      <c r="AA47">
        <v>1.01</v>
      </c>
      <c r="AB47">
        <v>6.78</v>
      </c>
      <c r="AC47">
        <v>0.97</v>
      </c>
      <c r="AD47">
        <v>6.97</v>
      </c>
      <c r="AE47">
        <v>62.91</v>
      </c>
      <c r="AF47">
        <v>0</v>
      </c>
    </row>
    <row r="48" spans="1:32">
      <c r="A48" t="s">
        <v>364</v>
      </c>
      <c r="G48" t="s">
        <v>90</v>
      </c>
      <c r="H48" s="73">
        <v>1.98</v>
      </c>
      <c r="I48" s="46">
        <v>0</v>
      </c>
      <c r="J48" s="46">
        <v>6.38</v>
      </c>
      <c r="K48" s="46">
        <v>62.91</v>
      </c>
      <c r="L48" s="46">
        <v>13.940000000000001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161.30000000000001</v>
      </c>
      <c r="X48">
        <v>6.38</v>
      </c>
      <c r="Y48">
        <v>0</v>
      </c>
      <c r="Z48">
        <v>0</v>
      </c>
      <c r="AA48">
        <v>1.01</v>
      </c>
      <c r="AB48">
        <v>6.78</v>
      </c>
      <c r="AC48">
        <v>0.97</v>
      </c>
      <c r="AD48">
        <v>7.16</v>
      </c>
      <c r="AE48">
        <v>62.91</v>
      </c>
      <c r="AF48">
        <v>0</v>
      </c>
    </row>
    <row r="49" spans="1:32">
      <c r="A49" t="s">
        <v>365</v>
      </c>
      <c r="G49" t="s">
        <v>91</v>
      </c>
      <c r="H49" s="73">
        <v>1.98</v>
      </c>
      <c r="I49" s="46">
        <v>0</v>
      </c>
      <c r="J49" s="46">
        <v>6.38</v>
      </c>
      <c r="K49" s="46">
        <v>62.91</v>
      </c>
      <c r="L49" s="46">
        <v>14.04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161.30000000000001</v>
      </c>
      <c r="X49">
        <v>6.38</v>
      </c>
      <c r="Y49">
        <v>0</v>
      </c>
      <c r="Z49">
        <v>0</v>
      </c>
      <c r="AA49">
        <v>1.01</v>
      </c>
      <c r="AB49">
        <v>6.78</v>
      </c>
      <c r="AC49">
        <v>0.97</v>
      </c>
      <c r="AD49">
        <v>7.26</v>
      </c>
      <c r="AE49">
        <v>62.91</v>
      </c>
      <c r="AF49">
        <v>0</v>
      </c>
    </row>
    <row r="50" spans="1:32">
      <c r="A50" t="s">
        <v>366</v>
      </c>
      <c r="G50" t="s">
        <v>92</v>
      </c>
      <c r="H50" s="73">
        <v>1.98</v>
      </c>
      <c r="I50" s="46">
        <v>0</v>
      </c>
      <c r="J50" s="46">
        <v>6.38</v>
      </c>
      <c r="K50" s="46">
        <v>62.91</v>
      </c>
      <c r="L50" s="46">
        <v>14.14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161.30000000000001</v>
      </c>
      <c r="X50">
        <v>6.38</v>
      </c>
      <c r="Y50">
        <v>0</v>
      </c>
      <c r="Z50">
        <v>0</v>
      </c>
      <c r="AA50">
        <v>1.01</v>
      </c>
      <c r="AB50">
        <v>6.78</v>
      </c>
      <c r="AC50">
        <v>0.97</v>
      </c>
      <c r="AD50">
        <v>7.36</v>
      </c>
      <c r="AE50">
        <v>62.91</v>
      </c>
      <c r="AF50">
        <v>0</v>
      </c>
    </row>
    <row r="51" spans="1:32">
      <c r="A51" t="s">
        <v>368</v>
      </c>
      <c r="G51" t="s">
        <v>93</v>
      </c>
      <c r="H51" s="73">
        <v>1.98</v>
      </c>
      <c r="I51" s="46">
        <v>0</v>
      </c>
      <c r="J51" s="46">
        <v>6.38</v>
      </c>
      <c r="K51" s="46">
        <v>62.91</v>
      </c>
      <c r="L51" s="46">
        <v>14.33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161.30000000000001</v>
      </c>
      <c r="X51">
        <v>6.38</v>
      </c>
      <c r="Y51">
        <v>0</v>
      </c>
      <c r="Z51">
        <v>0</v>
      </c>
      <c r="AA51">
        <v>1.01</v>
      </c>
      <c r="AB51">
        <v>6.78</v>
      </c>
      <c r="AC51">
        <v>0.97</v>
      </c>
      <c r="AD51">
        <v>7.55</v>
      </c>
      <c r="AE51">
        <v>62.91</v>
      </c>
      <c r="AF51">
        <v>0</v>
      </c>
    </row>
    <row r="52" spans="1:32">
      <c r="A52" t="s">
        <v>369</v>
      </c>
      <c r="G52" t="s">
        <v>94</v>
      </c>
      <c r="H52" s="73">
        <v>1.98</v>
      </c>
      <c r="I52" s="46">
        <v>0</v>
      </c>
      <c r="J52" s="46">
        <v>6.38</v>
      </c>
      <c r="K52" s="46">
        <v>62.91</v>
      </c>
      <c r="L52" s="46">
        <v>14.72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161.30000000000001</v>
      </c>
      <c r="X52">
        <v>6.38</v>
      </c>
      <c r="Y52">
        <v>0</v>
      </c>
      <c r="Z52">
        <v>0</v>
      </c>
      <c r="AA52">
        <v>1.01</v>
      </c>
      <c r="AB52">
        <v>6.78</v>
      </c>
      <c r="AC52">
        <v>0.97</v>
      </c>
      <c r="AD52">
        <v>7.94</v>
      </c>
      <c r="AE52">
        <v>62.91</v>
      </c>
      <c r="AF52">
        <v>0</v>
      </c>
    </row>
    <row r="53" spans="1:32">
      <c r="A53" t="s">
        <v>403</v>
      </c>
      <c r="G53" t="s">
        <v>95</v>
      </c>
      <c r="H53" s="73">
        <v>1.98</v>
      </c>
      <c r="I53" s="46">
        <v>0</v>
      </c>
      <c r="J53" s="46">
        <v>6.38</v>
      </c>
      <c r="K53" s="46">
        <v>62.91</v>
      </c>
      <c r="L53" s="46">
        <v>14.91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161.30000000000001</v>
      </c>
      <c r="X53">
        <v>6.38</v>
      </c>
      <c r="Y53">
        <v>0</v>
      </c>
      <c r="Z53">
        <v>0</v>
      </c>
      <c r="AA53">
        <v>1.01</v>
      </c>
      <c r="AB53">
        <v>6.78</v>
      </c>
      <c r="AC53">
        <v>0.97</v>
      </c>
      <c r="AD53">
        <v>8.1300000000000008</v>
      </c>
      <c r="AE53">
        <v>62.91</v>
      </c>
      <c r="AF53">
        <v>0</v>
      </c>
    </row>
    <row r="54" spans="1:32">
      <c r="A54" t="s">
        <v>402</v>
      </c>
      <c r="G54" t="s">
        <v>96</v>
      </c>
      <c r="H54" s="73">
        <v>1.98</v>
      </c>
      <c r="I54" s="46">
        <v>0</v>
      </c>
      <c r="J54" s="46">
        <v>6.38</v>
      </c>
      <c r="K54" s="46">
        <v>62.91</v>
      </c>
      <c r="L54" s="46">
        <v>15.3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161.30000000000001</v>
      </c>
      <c r="X54">
        <v>6.38</v>
      </c>
      <c r="Y54">
        <v>0</v>
      </c>
      <c r="Z54">
        <v>0</v>
      </c>
      <c r="AA54">
        <v>1.01</v>
      </c>
      <c r="AB54">
        <v>6.78</v>
      </c>
      <c r="AC54">
        <v>0.97</v>
      </c>
      <c r="AD54">
        <v>8.52</v>
      </c>
      <c r="AE54">
        <v>62.91</v>
      </c>
      <c r="AF54">
        <v>0</v>
      </c>
    </row>
    <row r="55" spans="1:32">
      <c r="A55" t="s">
        <v>404</v>
      </c>
      <c r="G55" t="s">
        <v>97</v>
      </c>
      <c r="H55" s="73">
        <v>1.98</v>
      </c>
      <c r="I55" s="46">
        <v>0</v>
      </c>
      <c r="J55" s="46">
        <v>6.38</v>
      </c>
      <c r="K55" s="46">
        <v>62.91</v>
      </c>
      <c r="L55" s="46">
        <v>15.68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161.30000000000001</v>
      </c>
      <c r="X55">
        <v>6.38</v>
      </c>
      <c r="Y55">
        <v>0</v>
      </c>
      <c r="Z55">
        <v>0</v>
      </c>
      <c r="AA55">
        <v>1.01</v>
      </c>
      <c r="AB55">
        <v>6.78</v>
      </c>
      <c r="AC55">
        <v>0.97</v>
      </c>
      <c r="AD55">
        <v>8.9</v>
      </c>
      <c r="AE55">
        <v>62.91</v>
      </c>
      <c r="AF55">
        <v>0</v>
      </c>
    </row>
    <row r="56" spans="1:32">
      <c r="A56" t="s">
        <v>404</v>
      </c>
      <c r="G56" t="s">
        <v>98</v>
      </c>
      <c r="H56" s="73">
        <v>1.98</v>
      </c>
      <c r="I56" s="46">
        <v>0</v>
      </c>
      <c r="J56" s="46">
        <v>6.38</v>
      </c>
      <c r="K56" s="46">
        <v>62.91</v>
      </c>
      <c r="L56" s="46">
        <v>15.3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161.30000000000001</v>
      </c>
      <c r="X56">
        <v>6.38</v>
      </c>
      <c r="Y56">
        <v>0</v>
      </c>
      <c r="Z56">
        <v>0</v>
      </c>
      <c r="AA56">
        <v>1.01</v>
      </c>
      <c r="AB56">
        <v>6.78</v>
      </c>
      <c r="AC56">
        <v>0.97</v>
      </c>
      <c r="AD56">
        <v>8.52</v>
      </c>
      <c r="AE56">
        <v>62.91</v>
      </c>
      <c r="AF56">
        <v>0</v>
      </c>
    </row>
    <row r="57" spans="1:32">
      <c r="G57" t="s">
        <v>99</v>
      </c>
      <c r="H57" s="73">
        <v>1.98</v>
      </c>
      <c r="I57" s="46">
        <v>0</v>
      </c>
      <c r="J57" s="46">
        <v>6.38</v>
      </c>
      <c r="K57" s="46">
        <v>62.91</v>
      </c>
      <c r="L57" s="46">
        <v>14.52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161.30000000000001</v>
      </c>
      <c r="X57">
        <v>6.38</v>
      </c>
      <c r="Y57">
        <v>0</v>
      </c>
      <c r="Z57">
        <v>0</v>
      </c>
      <c r="AA57">
        <v>1.01</v>
      </c>
      <c r="AB57">
        <v>6.78</v>
      </c>
      <c r="AC57">
        <v>0.97</v>
      </c>
      <c r="AD57">
        <v>7.74</v>
      </c>
      <c r="AE57">
        <v>62.91</v>
      </c>
      <c r="AF57">
        <v>0</v>
      </c>
    </row>
    <row r="58" spans="1:32">
      <c r="G58" t="s">
        <v>100</v>
      </c>
      <c r="H58" s="73">
        <v>1.98</v>
      </c>
      <c r="I58" s="46">
        <v>0</v>
      </c>
      <c r="J58" s="46">
        <v>6.38</v>
      </c>
      <c r="K58" s="46">
        <v>62.91</v>
      </c>
      <c r="L58" s="46">
        <v>13.940000000000001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161.30000000000001</v>
      </c>
      <c r="X58">
        <v>6.38</v>
      </c>
      <c r="Y58">
        <v>0</v>
      </c>
      <c r="Z58">
        <v>0</v>
      </c>
      <c r="AA58">
        <v>1.01</v>
      </c>
      <c r="AB58">
        <v>6.78</v>
      </c>
      <c r="AC58">
        <v>0.97</v>
      </c>
      <c r="AD58">
        <v>7.16</v>
      </c>
      <c r="AE58">
        <v>62.91</v>
      </c>
      <c r="AF58">
        <v>0</v>
      </c>
    </row>
    <row r="59" spans="1:32">
      <c r="G59" t="s">
        <v>101</v>
      </c>
      <c r="H59" s="73">
        <v>1.98</v>
      </c>
      <c r="I59" s="46">
        <v>0</v>
      </c>
      <c r="J59" s="46">
        <v>6.47</v>
      </c>
      <c r="K59" s="46">
        <v>62.91</v>
      </c>
      <c r="L59" s="46">
        <v>13.75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161.30000000000001</v>
      </c>
      <c r="X59">
        <v>6.47</v>
      </c>
      <c r="Y59">
        <v>0</v>
      </c>
      <c r="Z59">
        <v>0</v>
      </c>
      <c r="AA59">
        <v>1.01</v>
      </c>
      <c r="AB59">
        <v>6.78</v>
      </c>
      <c r="AC59">
        <v>0.97</v>
      </c>
      <c r="AD59">
        <v>6.97</v>
      </c>
      <c r="AE59">
        <v>62.91</v>
      </c>
      <c r="AF59">
        <v>0</v>
      </c>
    </row>
    <row r="60" spans="1:32">
      <c r="G60" t="s">
        <v>102</v>
      </c>
      <c r="H60" s="73">
        <v>1.98</v>
      </c>
      <c r="I60" s="46">
        <v>0</v>
      </c>
      <c r="J60" s="46">
        <v>6.47</v>
      </c>
      <c r="K60" s="46">
        <v>62.91</v>
      </c>
      <c r="L60" s="46">
        <v>13.46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161.30000000000001</v>
      </c>
      <c r="X60">
        <v>6.47</v>
      </c>
      <c r="Y60">
        <v>0</v>
      </c>
      <c r="Z60">
        <v>0</v>
      </c>
      <c r="AA60">
        <v>1.01</v>
      </c>
      <c r="AB60">
        <v>6.78</v>
      </c>
      <c r="AC60">
        <v>0.97</v>
      </c>
      <c r="AD60">
        <v>6.68</v>
      </c>
      <c r="AE60">
        <v>62.91</v>
      </c>
      <c r="AF60">
        <v>0</v>
      </c>
    </row>
    <row r="61" spans="1:32">
      <c r="G61" t="s">
        <v>103</v>
      </c>
      <c r="H61" s="73">
        <v>1.98</v>
      </c>
      <c r="I61" s="46">
        <v>0</v>
      </c>
      <c r="J61" s="46">
        <v>6.47</v>
      </c>
      <c r="K61" s="46">
        <v>62.91</v>
      </c>
      <c r="L61" s="46">
        <v>13.07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161.30000000000001</v>
      </c>
      <c r="X61">
        <v>6.47</v>
      </c>
      <c r="Y61">
        <v>0</v>
      </c>
      <c r="Z61">
        <v>0</v>
      </c>
      <c r="AA61">
        <v>1.01</v>
      </c>
      <c r="AB61">
        <v>6.78</v>
      </c>
      <c r="AC61">
        <v>0.97</v>
      </c>
      <c r="AD61">
        <v>6.29</v>
      </c>
      <c r="AE61">
        <v>62.91</v>
      </c>
      <c r="AF61">
        <v>0</v>
      </c>
    </row>
    <row r="62" spans="1:32">
      <c r="G62" t="s">
        <v>104</v>
      </c>
      <c r="H62" s="73">
        <v>1.98</v>
      </c>
      <c r="I62" s="46">
        <v>0</v>
      </c>
      <c r="J62" s="46">
        <v>6.47</v>
      </c>
      <c r="K62" s="46">
        <v>62.91</v>
      </c>
      <c r="L62" s="46">
        <v>13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161.30000000000001</v>
      </c>
      <c r="X62">
        <v>6.47</v>
      </c>
      <c r="Y62">
        <v>0</v>
      </c>
      <c r="Z62">
        <v>0</v>
      </c>
      <c r="AA62">
        <v>1.01</v>
      </c>
      <c r="AB62">
        <v>6.78</v>
      </c>
      <c r="AC62">
        <v>0.97</v>
      </c>
      <c r="AD62">
        <v>6.22</v>
      </c>
      <c r="AE62">
        <v>62.91</v>
      </c>
      <c r="AF62">
        <v>0</v>
      </c>
    </row>
    <row r="63" spans="1:32">
      <c r="G63" t="s">
        <v>105</v>
      </c>
      <c r="H63" s="73">
        <v>1.98</v>
      </c>
      <c r="I63" s="46">
        <v>0</v>
      </c>
      <c r="J63" s="46">
        <v>6.47</v>
      </c>
      <c r="K63" s="46">
        <v>62.91</v>
      </c>
      <c r="L63" s="46">
        <v>12.66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161.30000000000001</v>
      </c>
      <c r="X63">
        <v>6.47</v>
      </c>
      <c r="Y63">
        <v>0</v>
      </c>
      <c r="Z63">
        <v>0</v>
      </c>
      <c r="AA63">
        <v>1.01</v>
      </c>
      <c r="AB63">
        <v>6.78</v>
      </c>
      <c r="AC63">
        <v>0.97</v>
      </c>
      <c r="AD63">
        <v>5.88</v>
      </c>
      <c r="AE63">
        <v>62.91</v>
      </c>
      <c r="AF63">
        <v>0</v>
      </c>
    </row>
    <row r="64" spans="1:32">
      <c r="G64" t="s">
        <v>106</v>
      </c>
      <c r="H64" s="73">
        <v>1.98</v>
      </c>
      <c r="I64" s="46">
        <v>0</v>
      </c>
      <c r="J64" s="46">
        <v>6.47</v>
      </c>
      <c r="K64" s="46">
        <v>62.91</v>
      </c>
      <c r="L64" s="46">
        <v>12.23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161.30000000000001</v>
      </c>
      <c r="X64">
        <v>6.47</v>
      </c>
      <c r="Y64">
        <v>0</v>
      </c>
      <c r="Z64">
        <v>0</v>
      </c>
      <c r="AA64">
        <v>1.01</v>
      </c>
      <c r="AB64">
        <v>6.78</v>
      </c>
      <c r="AC64">
        <v>0.97</v>
      </c>
      <c r="AD64">
        <v>5.45</v>
      </c>
      <c r="AE64">
        <v>62.91</v>
      </c>
      <c r="AF64">
        <v>0</v>
      </c>
    </row>
    <row r="65" spans="7:32">
      <c r="G65" t="s">
        <v>107</v>
      </c>
      <c r="H65" s="73">
        <v>1.98</v>
      </c>
      <c r="I65" s="46">
        <v>0</v>
      </c>
      <c r="J65" s="46">
        <v>6.47</v>
      </c>
      <c r="K65" s="46">
        <v>62.91</v>
      </c>
      <c r="L65" s="46">
        <v>11.47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161.30000000000001</v>
      </c>
      <c r="X65">
        <v>6.47</v>
      </c>
      <c r="Y65">
        <v>0</v>
      </c>
      <c r="Z65">
        <v>0</v>
      </c>
      <c r="AA65">
        <v>1.01</v>
      </c>
      <c r="AB65">
        <v>6.78</v>
      </c>
      <c r="AC65">
        <v>0.97</v>
      </c>
      <c r="AD65">
        <v>4.6900000000000004</v>
      </c>
      <c r="AE65">
        <v>62.91</v>
      </c>
      <c r="AF65">
        <v>0</v>
      </c>
    </row>
    <row r="66" spans="7:32">
      <c r="G66" t="s">
        <v>108</v>
      </c>
      <c r="H66" s="73">
        <v>1.98</v>
      </c>
      <c r="I66" s="46">
        <v>0</v>
      </c>
      <c r="J66" s="46">
        <v>6.47</v>
      </c>
      <c r="K66" s="46">
        <v>62.91</v>
      </c>
      <c r="L66" s="46">
        <v>10.89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161.30000000000001</v>
      </c>
      <c r="X66">
        <v>6.47</v>
      </c>
      <c r="Y66">
        <v>0</v>
      </c>
      <c r="Z66">
        <v>0</v>
      </c>
      <c r="AA66">
        <v>1.01</v>
      </c>
      <c r="AB66">
        <v>6.78</v>
      </c>
      <c r="AC66">
        <v>0.97</v>
      </c>
      <c r="AD66">
        <v>4.1100000000000003</v>
      </c>
      <c r="AE66">
        <v>62.91</v>
      </c>
      <c r="AF66">
        <v>0</v>
      </c>
    </row>
    <row r="67" spans="7:32">
      <c r="G67" t="s">
        <v>109</v>
      </c>
      <c r="H67" s="73">
        <v>1.88</v>
      </c>
      <c r="I67" s="46">
        <v>0</v>
      </c>
      <c r="J67" s="46">
        <v>6.56</v>
      </c>
      <c r="K67" s="46">
        <v>62.91</v>
      </c>
      <c r="L67" s="46">
        <v>10.370000000000001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161.30000000000001</v>
      </c>
      <c r="X67">
        <v>6.56</v>
      </c>
      <c r="Y67">
        <v>0</v>
      </c>
      <c r="Z67">
        <v>0</v>
      </c>
      <c r="AA67">
        <v>1.01</v>
      </c>
      <c r="AB67">
        <v>6.78</v>
      </c>
      <c r="AC67">
        <v>0.87</v>
      </c>
      <c r="AD67">
        <v>3.59</v>
      </c>
      <c r="AE67">
        <v>62.91</v>
      </c>
      <c r="AF67">
        <v>0</v>
      </c>
    </row>
    <row r="68" spans="7:32">
      <c r="G68" t="s">
        <v>110</v>
      </c>
      <c r="H68" s="73">
        <v>1.88</v>
      </c>
      <c r="I68" s="46">
        <v>0</v>
      </c>
      <c r="J68" s="46">
        <v>6.56</v>
      </c>
      <c r="K68" s="46">
        <v>62.91</v>
      </c>
      <c r="L68" s="46">
        <v>9.9700000000000006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161.30000000000001</v>
      </c>
      <c r="X68">
        <v>6.56</v>
      </c>
      <c r="Y68">
        <v>0</v>
      </c>
      <c r="Z68">
        <v>0</v>
      </c>
      <c r="AA68">
        <v>1.01</v>
      </c>
      <c r="AB68">
        <v>6.78</v>
      </c>
      <c r="AC68">
        <v>0.87</v>
      </c>
      <c r="AD68">
        <v>3.19</v>
      </c>
      <c r="AE68">
        <v>62.91</v>
      </c>
      <c r="AF68">
        <v>0</v>
      </c>
    </row>
    <row r="69" spans="7:32">
      <c r="G69" t="s">
        <v>111</v>
      </c>
      <c r="H69" s="73">
        <v>1.88</v>
      </c>
      <c r="I69" s="46">
        <v>0</v>
      </c>
      <c r="J69" s="46">
        <v>6.56</v>
      </c>
      <c r="K69" s="46">
        <v>62.91</v>
      </c>
      <c r="L69" s="46">
        <v>9.3800000000000008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161.30000000000001</v>
      </c>
      <c r="X69">
        <v>6.56</v>
      </c>
      <c r="Y69">
        <v>0</v>
      </c>
      <c r="Z69">
        <v>0</v>
      </c>
      <c r="AA69">
        <v>1.01</v>
      </c>
      <c r="AB69">
        <v>6.78</v>
      </c>
      <c r="AC69">
        <v>0.87</v>
      </c>
      <c r="AD69">
        <v>2.6</v>
      </c>
      <c r="AE69">
        <v>62.91</v>
      </c>
      <c r="AF69">
        <v>0</v>
      </c>
    </row>
    <row r="70" spans="7:32">
      <c r="G70" t="s">
        <v>112</v>
      </c>
      <c r="H70" s="73">
        <v>1.88</v>
      </c>
      <c r="I70" s="46">
        <v>0</v>
      </c>
      <c r="J70" s="46">
        <v>6.56</v>
      </c>
      <c r="K70" s="46">
        <v>62.91</v>
      </c>
      <c r="L70" s="46">
        <v>8.6999999999999993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161.30000000000001</v>
      </c>
      <c r="X70">
        <v>6.56</v>
      </c>
      <c r="Y70">
        <v>0</v>
      </c>
      <c r="Z70">
        <v>0</v>
      </c>
      <c r="AA70">
        <v>1.01</v>
      </c>
      <c r="AB70">
        <v>6.78</v>
      </c>
      <c r="AC70">
        <v>0.87</v>
      </c>
      <c r="AD70">
        <v>1.92</v>
      </c>
      <c r="AE70">
        <v>62.91</v>
      </c>
      <c r="AF70">
        <v>0</v>
      </c>
    </row>
    <row r="71" spans="7:32">
      <c r="G71" t="s">
        <v>113</v>
      </c>
      <c r="H71" s="73">
        <v>1.78</v>
      </c>
      <c r="I71" s="46">
        <v>0</v>
      </c>
      <c r="J71" s="46">
        <v>6.56</v>
      </c>
      <c r="K71" s="46">
        <v>62.91</v>
      </c>
      <c r="L71" s="46">
        <v>8.14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161.30000000000001</v>
      </c>
      <c r="X71">
        <v>6.56</v>
      </c>
      <c r="Y71">
        <v>0</v>
      </c>
      <c r="Z71">
        <v>0</v>
      </c>
      <c r="AA71">
        <v>1.01</v>
      </c>
      <c r="AB71">
        <v>6.78</v>
      </c>
      <c r="AC71">
        <v>0.77</v>
      </c>
      <c r="AD71">
        <v>1.36</v>
      </c>
      <c r="AE71">
        <v>62.91</v>
      </c>
      <c r="AF71">
        <v>0</v>
      </c>
    </row>
    <row r="72" spans="7:32">
      <c r="G72" t="s">
        <v>114</v>
      </c>
      <c r="H72" s="73">
        <v>1.78</v>
      </c>
      <c r="I72" s="46">
        <v>0</v>
      </c>
      <c r="J72" s="46">
        <v>6.56</v>
      </c>
      <c r="K72" s="46">
        <v>62.91</v>
      </c>
      <c r="L72" s="46">
        <v>7.62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161.30000000000001</v>
      </c>
      <c r="X72">
        <v>6.56</v>
      </c>
      <c r="Y72">
        <v>0</v>
      </c>
      <c r="Z72">
        <v>0</v>
      </c>
      <c r="AA72">
        <v>1.01</v>
      </c>
      <c r="AB72">
        <v>6.78</v>
      </c>
      <c r="AC72">
        <v>0.77</v>
      </c>
      <c r="AD72">
        <v>0.84</v>
      </c>
      <c r="AE72">
        <v>62.91</v>
      </c>
      <c r="AF72">
        <v>0</v>
      </c>
    </row>
    <row r="73" spans="7:32">
      <c r="G73" t="s">
        <v>115</v>
      </c>
      <c r="H73" s="73">
        <v>1.78</v>
      </c>
      <c r="I73" s="46">
        <v>0</v>
      </c>
      <c r="J73" s="46">
        <v>6.56</v>
      </c>
      <c r="K73" s="46">
        <v>62.91</v>
      </c>
      <c r="L73" s="46">
        <v>7.21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161.30000000000001</v>
      </c>
      <c r="X73">
        <v>6.56</v>
      </c>
      <c r="Y73">
        <v>0</v>
      </c>
      <c r="Z73">
        <v>0</v>
      </c>
      <c r="AA73">
        <v>1.01</v>
      </c>
      <c r="AB73">
        <v>6.78</v>
      </c>
      <c r="AC73">
        <v>0.77</v>
      </c>
      <c r="AD73">
        <v>0.43</v>
      </c>
      <c r="AE73">
        <v>62.91</v>
      </c>
      <c r="AF73">
        <v>0</v>
      </c>
    </row>
    <row r="74" spans="7:32">
      <c r="G74" t="s">
        <v>116</v>
      </c>
      <c r="H74" s="73">
        <v>1.78</v>
      </c>
      <c r="I74" s="46">
        <v>0</v>
      </c>
      <c r="J74" s="46">
        <v>6.56</v>
      </c>
      <c r="K74" s="46">
        <v>62.91</v>
      </c>
      <c r="L74" s="46">
        <v>7.0100000000000007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161.30000000000001</v>
      </c>
      <c r="X74">
        <v>6.56</v>
      </c>
      <c r="Y74">
        <v>0</v>
      </c>
      <c r="Z74">
        <v>0</v>
      </c>
      <c r="AA74">
        <v>1.01</v>
      </c>
      <c r="AB74">
        <v>6.78</v>
      </c>
      <c r="AC74">
        <v>0.77</v>
      </c>
      <c r="AD74">
        <v>0.23</v>
      </c>
      <c r="AE74">
        <v>62.91</v>
      </c>
      <c r="AF74">
        <v>0</v>
      </c>
    </row>
    <row r="75" spans="7:32">
      <c r="G75" t="s">
        <v>117</v>
      </c>
      <c r="H75" s="73">
        <v>1.74</v>
      </c>
      <c r="I75" s="46">
        <v>0</v>
      </c>
      <c r="J75" s="46">
        <v>6.56</v>
      </c>
      <c r="K75" s="46">
        <v>62.91</v>
      </c>
      <c r="L75" s="46">
        <v>6.88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6.56</v>
      </c>
      <c r="Y75">
        <v>100</v>
      </c>
      <c r="Z75">
        <v>0</v>
      </c>
      <c r="AA75">
        <v>1.01</v>
      </c>
      <c r="AB75">
        <v>6.78</v>
      </c>
      <c r="AC75">
        <v>0.73</v>
      </c>
      <c r="AD75">
        <v>0.1</v>
      </c>
      <c r="AE75">
        <v>62.91</v>
      </c>
      <c r="AF75">
        <v>0</v>
      </c>
    </row>
    <row r="76" spans="7:32">
      <c r="G76" t="s">
        <v>118</v>
      </c>
      <c r="H76" s="73">
        <v>1.74</v>
      </c>
      <c r="I76" s="46">
        <v>0</v>
      </c>
      <c r="J76" s="46">
        <v>6.56</v>
      </c>
      <c r="K76" s="46">
        <v>62.91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6.56</v>
      </c>
      <c r="Y76">
        <v>100</v>
      </c>
      <c r="Z76">
        <v>0</v>
      </c>
      <c r="AA76">
        <v>1.01</v>
      </c>
      <c r="AB76">
        <v>6.78</v>
      </c>
      <c r="AC76">
        <v>0.73</v>
      </c>
      <c r="AD76">
        <v>0</v>
      </c>
      <c r="AE76">
        <v>62.91</v>
      </c>
      <c r="AF76">
        <v>0</v>
      </c>
    </row>
    <row r="77" spans="7:32">
      <c r="G77" t="s">
        <v>119</v>
      </c>
      <c r="H77" s="73">
        <v>1.74</v>
      </c>
      <c r="I77" s="46">
        <v>0</v>
      </c>
      <c r="J77" s="46">
        <v>6.56</v>
      </c>
      <c r="K77" s="46">
        <v>62.91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6.56</v>
      </c>
      <c r="Y77">
        <v>100</v>
      </c>
      <c r="Z77">
        <v>0</v>
      </c>
      <c r="AA77">
        <v>1.01</v>
      </c>
      <c r="AB77">
        <v>6.78</v>
      </c>
      <c r="AC77">
        <v>0.73</v>
      </c>
      <c r="AD77">
        <v>0</v>
      </c>
      <c r="AE77">
        <v>62.91</v>
      </c>
      <c r="AF77">
        <v>0</v>
      </c>
    </row>
    <row r="78" spans="7:32">
      <c r="G78" t="s">
        <v>120</v>
      </c>
      <c r="H78" s="73">
        <v>1.74</v>
      </c>
      <c r="I78" s="46">
        <v>0</v>
      </c>
      <c r="J78" s="46">
        <v>6.56</v>
      </c>
      <c r="K78" s="46">
        <v>62.91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6.56</v>
      </c>
      <c r="Y78">
        <v>100</v>
      </c>
      <c r="Z78">
        <v>0</v>
      </c>
      <c r="AA78">
        <v>1.01</v>
      </c>
      <c r="AB78">
        <v>6.78</v>
      </c>
      <c r="AC78">
        <v>0.73</v>
      </c>
      <c r="AD78">
        <v>0</v>
      </c>
      <c r="AE78">
        <v>62.91</v>
      </c>
      <c r="AF78">
        <v>0</v>
      </c>
    </row>
    <row r="79" spans="7:32">
      <c r="G79" t="s">
        <v>121</v>
      </c>
      <c r="H79" s="73">
        <v>1.74</v>
      </c>
      <c r="I79" s="46">
        <v>0</v>
      </c>
      <c r="J79" s="46">
        <v>6.56</v>
      </c>
      <c r="K79" s="46">
        <v>62.91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6.56</v>
      </c>
      <c r="Y79">
        <v>100</v>
      </c>
      <c r="Z79">
        <v>0</v>
      </c>
      <c r="AA79">
        <v>1.01</v>
      </c>
      <c r="AB79">
        <v>6.78</v>
      </c>
      <c r="AC79">
        <v>0.73</v>
      </c>
      <c r="AD79">
        <v>0</v>
      </c>
      <c r="AE79">
        <v>62.91</v>
      </c>
      <c r="AF79">
        <v>0</v>
      </c>
    </row>
    <row r="80" spans="7:32">
      <c r="G80" t="s">
        <v>122</v>
      </c>
      <c r="H80" s="73">
        <v>1.74</v>
      </c>
      <c r="I80" s="46">
        <v>0</v>
      </c>
      <c r="J80" s="46">
        <v>6.56</v>
      </c>
      <c r="K80" s="46">
        <v>62.91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6.56</v>
      </c>
      <c r="Y80">
        <v>100</v>
      </c>
      <c r="Z80">
        <v>0</v>
      </c>
      <c r="AA80">
        <v>1.01</v>
      </c>
      <c r="AB80">
        <v>6.78</v>
      </c>
      <c r="AC80">
        <v>0.73</v>
      </c>
      <c r="AD80">
        <v>0</v>
      </c>
      <c r="AE80">
        <v>62.91</v>
      </c>
      <c r="AF80">
        <v>0</v>
      </c>
    </row>
    <row r="81" spans="7:32">
      <c r="G81" t="s">
        <v>123</v>
      </c>
      <c r="H81" s="73">
        <v>1.74</v>
      </c>
      <c r="I81" s="46">
        <v>0</v>
      </c>
      <c r="J81" s="46">
        <v>6.56</v>
      </c>
      <c r="K81" s="46">
        <v>62.91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6.56</v>
      </c>
      <c r="Y81">
        <v>100</v>
      </c>
      <c r="Z81">
        <v>0</v>
      </c>
      <c r="AA81">
        <v>1.01</v>
      </c>
      <c r="AB81">
        <v>6.78</v>
      </c>
      <c r="AC81">
        <v>0.73</v>
      </c>
      <c r="AD81">
        <v>0</v>
      </c>
      <c r="AE81">
        <v>62.91</v>
      </c>
      <c r="AF81">
        <v>0</v>
      </c>
    </row>
    <row r="82" spans="7:32">
      <c r="G82" t="s">
        <v>124</v>
      </c>
      <c r="H82" s="73">
        <v>1.74</v>
      </c>
      <c r="I82" s="46">
        <v>0</v>
      </c>
      <c r="J82" s="46">
        <v>6.56</v>
      </c>
      <c r="K82" s="46">
        <v>62.91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6.56</v>
      </c>
      <c r="Y82">
        <v>100</v>
      </c>
      <c r="Z82">
        <v>0</v>
      </c>
      <c r="AA82">
        <v>1.01</v>
      </c>
      <c r="AB82">
        <v>6.78</v>
      </c>
      <c r="AC82">
        <v>0.73</v>
      </c>
      <c r="AD82">
        <v>0</v>
      </c>
      <c r="AE82">
        <v>62.91</v>
      </c>
      <c r="AF82">
        <v>0</v>
      </c>
    </row>
    <row r="83" spans="7:32">
      <c r="G83" t="s">
        <v>125</v>
      </c>
      <c r="H83" s="73">
        <v>1.74</v>
      </c>
      <c r="I83" s="46">
        <v>0</v>
      </c>
      <c r="J83" s="46">
        <v>6.56</v>
      </c>
      <c r="K83" s="46">
        <v>62.91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6.56</v>
      </c>
      <c r="Y83">
        <v>100</v>
      </c>
      <c r="Z83">
        <v>0</v>
      </c>
      <c r="AA83">
        <v>1.01</v>
      </c>
      <c r="AB83">
        <v>6.78</v>
      </c>
      <c r="AC83">
        <v>0.73</v>
      </c>
      <c r="AD83">
        <v>0</v>
      </c>
      <c r="AE83">
        <v>62.91</v>
      </c>
      <c r="AF83">
        <v>0</v>
      </c>
    </row>
    <row r="84" spans="7:32">
      <c r="G84" t="s">
        <v>126</v>
      </c>
      <c r="H84" s="73">
        <v>1.74</v>
      </c>
      <c r="I84" s="46">
        <v>0</v>
      </c>
      <c r="J84" s="46">
        <v>6.56</v>
      </c>
      <c r="K84" s="46">
        <v>62.91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6.56</v>
      </c>
      <c r="Y84">
        <v>100</v>
      </c>
      <c r="Z84">
        <v>0</v>
      </c>
      <c r="AA84">
        <v>1.01</v>
      </c>
      <c r="AB84">
        <v>6.78</v>
      </c>
      <c r="AC84">
        <v>0.73</v>
      </c>
      <c r="AD84">
        <v>0</v>
      </c>
      <c r="AE84">
        <v>62.91</v>
      </c>
      <c r="AF84">
        <v>0</v>
      </c>
    </row>
    <row r="85" spans="7:32">
      <c r="G85" t="s">
        <v>127</v>
      </c>
      <c r="H85" s="73">
        <v>1.74</v>
      </c>
      <c r="I85" s="46">
        <v>0</v>
      </c>
      <c r="J85" s="46">
        <v>6.56</v>
      </c>
      <c r="K85" s="46">
        <v>62.91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6.56</v>
      </c>
      <c r="Y85">
        <v>100</v>
      </c>
      <c r="Z85">
        <v>0</v>
      </c>
      <c r="AA85">
        <v>1.01</v>
      </c>
      <c r="AB85">
        <v>6.78</v>
      </c>
      <c r="AC85">
        <v>0.73</v>
      </c>
      <c r="AD85">
        <v>0</v>
      </c>
      <c r="AE85">
        <v>62.91</v>
      </c>
      <c r="AF85">
        <v>0</v>
      </c>
    </row>
    <row r="86" spans="7:32">
      <c r="G86" t="s">
        <v>128</v>
      </c>
      <c r="H86" s="73">
        <v>1.74</v>
      </c>
      <c r="I86" s="46">
        <v>0</v>
      </c>
      <c r="J86" s="46">
        <v>6.56</v>
      </c>
      <c r="K86" s="46">
        <v>62.91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6.56</v>
      </c>
      <c r="Y86">
        <v>100</v>
      </c>
      <c r="Z86">
        <v>0</v>
      </c>
      <c r="AA86">
        <v>1.01</v>
      </c>
      <c r="AB86">
        <v>6.78</v>
      </c>
      <c r="AC86">
        <v>0.73</v>
      </c>
      <c r="AD86">
        <v>0</v>
      </c>
      <c r="AE86">
        <v>62.91</v>
      </c>
      <c r="AF86">
        <v>0</v>
      </c>
    </row>
    <row r="87" spans="7:32">
      <c r="G87" t="s">
        <v>129</v>
      </c>
      <c r="H87" s="73">
        <v>1.74</v>
      </c>
      <c r="I87" s="46">
        <v>0</v>
      </c>
      <c r="J87" s="46">
        <v>6.56</v>
      </c>
      <c r="K87" s="46">
        <v>62.91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6.56</v>
      </c>
      <c r="Y87">
        <v>100</v>
      </c>
      <c r="Z87">
        <v>0</v>
      </c>
      <c r="AA87">
        <v>1.01</v>
      </c>
      <c r="AB87">
        <v>6.78</v>
      </c>
      <c r="AC87">
        <v>0.73</v>
      </c>
      <c r="AD87">
        <v>0</v>
      </c>
      <c r="AE87">
        <v>62.91</v>
      </c>
      <c r="AF87">
        <v>0</v>
      </c>
    </row>
    <row r="88" spans="7:32">
      <c r="G88" t="s">
        <v>130</v>
      </c>
      <c r="H88" s="73">
        <v>1.74</v>
      </c>
      <c r="I88" s="46">
        <v>0</v>
      </c>
      <c r="J88" s="46">
        <v>6.56</v>
      </c>
      <c r="K88" s="46">
        <v>62.91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6.56</v>
      </c>
      <c r="Y88">
        <v>100</v>
      </c>
      <c r="Z88">
        <v>0</v>
      </c>
      <c r="AA88">
        <v>1.01</v>
      </c>
      <c r="AB88">
        <v>6.78</v>
      </c>
      <c r="AC88">
        <v>0.73</v>
      </c>
      <c r="AD88">
        <v>0</v>
      </c>
      <c r="AE88">
        <v>62.91</v>
      </c>
      <c r="AF88">
        <v>0</v>
      </c>
    </row>
    <row r="89" spans="7:32">
      <c r="G89" t="s">
        <v>131</v>
      </c>
      <c r="H89" s="73">
        <v>1.74</v>
      </c>
      <c r="I89" s="46">
        <v>0</v>
      </c>
      <c r="J89" s="46">
        <v>6.56</v>
      </c>
      <c r="K89" s="46">
        <v>62.91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6.56</v>
      </c>
      <c r="Y89">
        <v>100</v>
      </c>
      <c r="Z89">
        <v>0</v>
      </c>
      <c r="AA89">
        <v>1.01</v>
      </c>
      <c r="AB89">
        <v>6.78</v>
      </c>
      <c r="AC89">
        <v>0.73</v>
      </c>
      <c r="AD89">
        <v>0</v>
      </c>
      <c r="AE89">
        <v>62.91</v>
      </c>
      <c r="AF89">
        <v>0</v>
      </c>
    </row>
    <row r="90" spans="7:32">
      <c r="G90" t="s">
        <v>132</v>
      </c>
      <c r="H90" s="73">
        <v>1.74</v>
      </c>
      <c r="I90" s="46">
        <v>0</v>
      </c>
      <c r="J90" s="46">
        <v>6.56</v>
      </c>
      <c r="K90" s="46">
        <v>62.91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6.56</v>
      </c>
      <c r="Y90">
        <v>100</v>
      </c>
      <c r="Z90">
        <v>0</v>
      </c>
      <c r="AA90">
        <v>1.01</v>
      </c>
      <c r="AB90">
        <v>6.78</v>
      </c>
      <c r="AC90">
        <v>0.73</v>
      </c>
      <c r="AD90">
        <v>0</v>
      </c>
      <c r="AE90">
        <v>62.91</v>
      </c>
      <c r="AF90">
        <v>0</v>
      </c>
    </row>
    <row r="91" spans="7:32">
      <c r="G91" t="s">
        <v>133</v>
      </c>
      <c r="H91" s="73">
        <v>1.69</v>
      </c>
      <c r="I91" s="46">
        <v>0</v>
      </c>
      <c r="J91" s="46">
        <v>6.56</v>
      </c>
      <c r="K91" s="46">
        <v>62.91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6.56</v>
      </c>
      <c r="Y91">
        <v>100</v>
      </c>
      <c r="Z91">
        <v>68.34</v>
      </c>
      <c r="AA91">
        <v>1.01</v>
      </c>
      <c r="AB91">
        <v>6.78</v>
      </c>
      <c r="AC91">
        <v>0.68</v>
      </c>
      <c r="AD91">
        <v>0</v>
      </c>
      <c r="AE91">
        <v>62.91</v>
      </c>
      <c r="AF91">
        <v>159.21</v>
      </c>
    </row>
    <row r="92" spans="7:32">
      <c r="G92" t="s">
        <v>134</v>
      </c>
      <c r="H92" s="73">
        <v>1.69</v>
      </c>
      <c r="I92" s="46">
        <v>0</v>
      </c>
      <c r="J92" s="46">
        <v>6.56</v>
      </c>
      <c r="K92" s="46">
        <v>62.91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6.56</v>
      </c>
      <c r="Y92">
        <v>100</v>
      </c>
      <c r="Z92">
        <v>68.34</v>
      </c>
      <c r="AA92">
        <v>1.01</v>
      </c>
      <c r="AB92">
        <v>6.78</v>
      </c>
      <c r="AC92">
        <v>0.68</v>
      </c>
      <c r="AD92">
        <v>0</v>
      </c>
      <c r="AE92">
        <v>62.91</v>
      </c>
      <c r="AF92">
        <v>159.21</v>
      </c>
    </row>
    <row r="93" spans="7:32">
      <c r="G93" t="s">
        <v>135</v>
      </c>
      <c r="H93" s="73">
        <v>1.69</v>
      </c>
      <c r="I93" s="46">
        <v>0</v>
      </c>
      <c r="J93" s="46">
        <v>6.56</v>
      </c>
      <c r="K93" s="46">
        <v>62.91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6.56</v>
      </c>
      <c r="Y93">
        <v>100</v>
      </c>
      <c r="Z93">
        <v>68.34</v>
      </c>
      <c r="AA93">
        <v>1.01</v>
      </c>
      <c r="AB93">
        <v>6.78</v>
      </c>
      <c r="AC93">
        <v>0.68</v>
      </c>
      <c r="AD93">
        <v>0</v>
      </c>
      <c r="AE93">
        <v>62.91</v>
      </c>
      <c r="AF93">
        <v>159.21</v>
      </c>
    </row>
    <row r="94" spans="7:32">
      <c r="G94" t="s">
        <v>136</v>
      </c>
      <c r="H94" s="73">
        <v>1.69</v>
      </c>
      <c r="I94" s="46">
        <v>0</v>
      </c>
      <c r="J94" s="46">
        <v>6.56</v>
      </c>
      <c r="K94" s="46">
        <v>62.91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6.56</v>
      </c>
      <c r="Y94">
        <v>100</v>
      </c>
      <c r="Z94">
        <v>68.34</v>
      </c>
      <c r="AA94">
        <v>1.01</v>
      </c>
      <c r="AB94">
        <v>6.78</v>
      </c>
      <c r="AC94">
        <v>0.68</v>
      </c>
      <c r="AD94">
        <v>0</v>
      </c>
      <c r="AE94">
        <v>62.91</v>
      </c>
      <c r="AF94">
        <v>159.21</v>
      </c>
    </row>
    <row r="95" spans="7:32">
      <c r="G95" t="s">
        <v>137</v>
      </c>
      <c r="H95" s="73">
        <v>1.6400000000000001</v>
      </c>
      <c r="I95" s="46">
        <v>0</v>
      </c>
      <c r="J95" s="46">
        <v>6.56</v>
      </c>
      <c r="K95" s="46">
        <v>62.91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6.56</v>
      </c>
      <c r="Y95">
        <v>100</v>
      </c>
      <c r="Z95">
        <v>68.34</v>
      </c>
      <c r="AA95">
        <v>1.01</v>
      </c>
      <c r="AB95">
        <v>6.78</v>
      </c>
      <c r="AC95">
        <v>0.63</v>
      </c>
      <c r="AD95">
        <v>0</v>
      </c>
      <c r="AE95">
        <v>62.91</v>
      </c>
      <c r="AF95">
        <v>159.21</v>
      </c>
    </row>
    <row r="96" spans="7:32">
      <c r="G96" t="s">
        <v>138</v>
      </c>
      <c r="H96" s="73">
        <v>1.6400000000000001</v>
      </c>
      <c r="I96" s="46">
        <v>0</v>
      </c>
      <c r="J96" s="46">
        <v>6.56</v>
      </c>
      <c r="K96" s="46">
        <v>62.91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6.56</v>
      </c>
      <c r="Y96">
        <v>100</v>
      </c>
      <c r="Z96">
        <v>68.34</v>
      </c>
      <c r="AA96">
        <v>1.01</v>
      </c>
      <c r="AB96">
        <v>6.78</v>
      </c>
      <c r="AC96">
        <v>0.63</v>
      </c>
      <c r="AD96">
        <v>0</v>
      </c>
      <c r="AE96">
        <v>62.91</v>
      </c>
      <c r="AF96">
        <v>159.21</v>
      </c>
    </row>
    <row r="97" spans="1:133">
      <c r="G97" t="s">
        <v>139</v>
      </c>
      <c r="H97" s="73">
        <v>1.6400000000000001</v>
      </c>
      <c r="I97" s="46">
        <v>0</v>
      </c>
      <c r="J97" s="46">
        <v>6.56</v>
      </c>
      <c r="K97" s="46">
        <v>62.91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6.56</v>
      </c>
      <c r="Y97">
        <v>100</v>
      </c>
      <c r="Z97">
        <v>68.34</v>
      </c>
      <c r="AA97">
        <v>1.01</v>
      </c>
      <c r="AB97">
        <v>6.78</v>
      </c>
      <c r="AC97">
        <v>0.63</v>
      </c>
      <c r="AD97">
        <v>0</v>
      </c>
      <c r="AE97">
        <v>62.91</v>
      </c>
      <c r="AF97">
        <v>159.21</v>
      </c>
    </row>
    <row r="98" spans="1:133">
      <c r="G98" t="s">
        <v>140</v>
      </c>
      <c r="H98" s="73">
        <v>1.6400000000000001</v>
      </c>
      <c r="I98" s="46">
        <v>0</v>
      </c>
      <c r="J98" s="46">
        <v>6.56</v>
      </c>
      <c r="K98" s="46">
        <v>62.91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6.56</v>
      </c>
      <c r="Y98">
        <v>100</v>
      </c>
      <c r="Z98">
        <v>68.34</v>
      </c>
      <c r="AA98">
        <v>1.01</v>
      </c>
      <c r="AB98">
        <v>6.78</v>
      </c>
      <c r="AC98">
        <v>0.63</v>
      </c>
      <c r="AD98">
        <v>0</v>
      </c>
      <c r="AE98">
        <v>62.91</v>
      </c>
      <c r="AF98">
        <v>159.21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4.2360000000000037E-2</v>
      </c>
      <c r="I99" s="69">
        <f t="shared" ref="I99:BU99" si="1">SUM(I3:I98)/4000</f>
        <v>0</v>
      </c>
      <c r="J99" s="69">
        <f t="shared" si="1"/>
        <v>0.15509999999999979</v>
      </c>
      <c r="K99" s="69">
        <f t="shared" si="1"/>
        <v>1.5098399999999979</v>
      </c>
      <c r="L99" s="69">
        <f t="shared" si="1"/>
        <v>0.21906749999999992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1.9356000000000015</v>
      </c>
      <c r="X99">
        <f t="shared" si="1"/>
        <v>0.15509999999999979</v>
      </c>
      <c r="Y99">
        <f t="shared" si="1"/>
        <v>0.6</v>
      </c>
      <c r="Z99">
        <f t="shared" si="1"/>
        <v>0.54671999999999987</v>
      </c>
      <c r="AA99">
        <f t="shared" si="1"/>
        <v>2.4240000000000029E-2</v>
      </c>
      <c r="AB99">
        <f t="shared" si="1"/>
        <v>0.16271999999999959</v>
      </c>
      <c r="AC99">
        <f t="shared" si="1"/>
        <v>1.811999999999999E-2</v>
      </c>
      <c r="AD99">
        <f t="shared" si="1"/>
        <v>5.6347499999999995E-2</v>
      </c>
      <c r="AE99">
        <f t="shared" si="1"/>
        <v>1.5098399999999979</v>
      </c>
      <c r="AF99">
        <f t="shared" si="1"/>
        <v>1.2736800000000001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55.58</v>
      </c>
      <c r="I3" s="53">
        <v>27.8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-100</v>
      </c>
      <c r="Q3" s="53">
        <v>0</v>
      </c>
      <c r="R3" s="53">
        <v>0</v>
      </c>
      <c r="S3" s="72">
        <v>0</v>
      </c>
      <c r="T3" t="s">
        <v>535</v>
      </c>
      <c r="U3" s="73">
        <v>-101</v>
      </c>
      <c r="V3" s="74">
        <v>83.38</v>
      </c>
      <c r="W3">
        <v>55.58</v>
      </c>
      <c r="X3">
        <v>27.8</v>
      </c>
      <c r="Y3">
        <v>-1</v>
      </c>
      <c r="Z3">
        <v>0</v>
      </c>
      <c r="AA3">
        <v>0</v>
      </c>
      <c r="AB3">
        <v>0</v>
      </c>
      <c r="AC3">
        <v>-100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39.909999999999997</v>
      </c>
      <c r="I4" s="46">
        <v>25.87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-100</v>
      </c>
      <c r="Q4" s="46">
        <v>0</v>
      </c>
      <c r="R4" s="46">
        <v>0</v>
      </c>
      <c r="S4" s="74">
        <v>0</v>
      </c>
      <c r="U4" s="73">
        <v>-101</v>
      </c>
      <c r="V4" s="74">
        <v>65.78</v>
      </c>
      <c r="W4">
        <v>39.909999999999997</v>
      </c>
      <c r="X4">
        <v>25.87</v>
      </c>
      <c r="Y4">
        <v>-1</v>
      </c>
      <c r="Z4">
        <v>0</v>
      </c>
      <c r="AA4">
        <v>0</v>
      </c>
      <c r="AB4">
        <v>0</v>
      </c>
      <c r="AC4">
        <v>-100</v>
      </c>
    </row>
    <row r="5" spans="1:29">
      <c r="G5" t="s">
        <v>47</v>
      </c>
      <c r="H5" s="73">
        <v>26.74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-120</v>
      </c>
      <c r="Q5" s="46">
        <v>0</v>
      </c>
      <c r="R5" s="46">
        <v>0</v>
      </c>
      <c r="S5" s="74">
        <v>0</v>
      </c>
      <c r="U5" s="73">
        <v>-121</v>
      </c>
      <c r="V5" s="74">
        <v>26.74</v>
      </c>
      <c r="W5">
        <v>26.74</v>
      </c>
      <c r="X5">
        <v>0</v>
      </c>
      <c r="Y5">
        <v>-1</v>
      </c>
      <c r="Z5">
        <v>0</v>
      </c>
      <c r="AA5">
        <v>0</v>
      </c>
      <c r="AB5">
        <v>0</v>
      </c>
      <c r="AC5">
        <v>-120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-130</v>
      </c>
      <c r="Q6" s="46">
        <v>0</v>
      </c>
      <c r="R6" s="46">
        <v>0</v>
      </c>
      <c r="S6" s="74">
        <v>0</v>
      </c>
      <c r="U6" s="73">
        <v>-131</v>
      </c>
      <c r="V6" s="74">
        <v>0</v>
      </c>
      <c r="W6">
        <v>0</v>
      </c>
      <c r="X6">
        <v>0</v>
      </c>
      <c r="Y6">
        <v>-1</v>
      </c>
      <c r="Z6">
        <v>0</v>
      </c>
      <c r="AA6">
        <v>0</v>
      </c>
      <c r="AB6">
        <v>0</v>
      </c>
      <c r="AC6">
        <v>-130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-73</v>
      </c>
      <c r="O7" s="46">
        <v>0</v>
      </c>
      <c r="P7" s="46">
        <v>-150</v>
      </c>
      <c r="Q7" s="46">
        <v>0</v>
      </c>
      <c r="R7" s="46">
        <v>0</v>
      </c>
      <c r="S7" s="74">
        <v>0</v>
      </c>
      <c r="U7" s="73">
        <v>-224</v>
      </c>
      <c r="V7" s="74">
        <v>0</v>
      </c>
      <c r="W7">
        <v>-73</v>
      </c>
      <c r="X7">
        <v>0</v>
      </c>
      <c r="Y7">
        <v>-1</v>
      </c>
      <c r="Z7">
        <v>0</v>
      </c>
      <c r="AA7">
        <v>0</v>
      </c>
      <c r="AB7">
        <v>0</v>
      </c>
      <c r="AC7">
        <v>-150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-99</v>
      </c>
      <c r="O8" s="46">
        <v>0</v>
      </c>
      <c r="P8" s="46">
        <v>-150</v>
      </c>
      <c r="Q8" s="46">
        <v>0</v>
      </c>
      <c r="R8" s="46">
        <v>0</v>
      </c>
      <c r="S8" s="74">
        <v>0</v>
      </c>
      <c r="U8" s="73">
        <v>-250</v>
      </c>
      <c r="V8" s="74">
        <v>0</v>
      </c>
      <c r="W8">
        <v>-99</v>
      </c>
      <c r="X8">
        <v>0</v>
      </c>
      <c r="Y8">
        <v>-1</v>
      </c>
      <c r="Z8">
        <v>0</v>
      </c>
      <c r="AA8">
        <v>0</v>
      </c>
      <c r="AB8">
        <v>0</v>
      </c>
      <c r="AC8">
        <v>-150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-48</v>
      </c>
      <c r="O9" s="46">
        <v>-23</v>
      </c>
      <c r="P9" s="46">
        <v>-150</v>
      </c>
      <c r="Q9" s="46">
        <v>0</v>
      </c>
      <c r="R9" s="46">
        <v>0</v>
      </c>
      <c r="S9" s="74">
        <v>0</v>
      </c>
      <c r="U9" s="73">
        <v>-222</v>
      </c>
      <c r="V9" s="74">
        <v>0</v>
      </c>
      <c r="W9">
        <v>-48</v>
      </c>
      <c r="X9">
        <v>-23</v>
      </c>
      <c r="Y9">
        <v>-1</v>
      </c>
      <c r="Z9">
        <v>0</v>
      </c>
      <c r="AA9">
        <v>0</v>
      </c>
      <c r="AB9">
        <v>0</v>
      </c>
      <c r="AC9">
        <v>-150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-75</v>
      </c>
      <c r="O10" s="46">
        <v>-30</v>
      </c>
      <c r="P10" s="46">
        <v>-150</v>
      </c>
      <c r="Q10" s="46">
        <v>0</v>
      </c>
      <c r="R10" s="46">
        <v>0</v>
      </c>
      <c r="S10" s="74">
        <v>0</v>
      </c>
      <c r="U10" s="73">
        <v>-256</v>
      </c>
      <c r="V10" s="74">
        <v>0</v>
      </c>
      <c r="W10">
        <v>-75</v>
      </c>
      <c r="X10">
        <v>-30</v>
      </c>
      <c r="Y10">
        <v>-1</v>
      </c>
      <c r="Z10">
        <v>0</v>
      </c>
      <c r="AA10">
        <v>0</v>
      </c>
      <c r="AB10">
        <v>0</v>
      </c>
      <c r="AC10">
        <v>-150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-133</v>
      </c>
      <c r="Q11" s="46">
        <v>0</v>
      </c>
      <c r="R11" s="46">
        <v>0</v>
      </c>
      <c r="S11" s="74">
        <v>0</v>
      </c>
      <c r="U11" s="73">
        <v>-134</v>
      </c>
      <c r="V11" s="74">
        <v>0</v>
      </c>
      <c r="W11">
        <v>0</v>
      </c>
      <c r="X11">
        <v>0</v>
      </c>
      <c r="Y11">
        <v>-1</v>
      </c>
      <c r="Z11">
        <v>0</v>
      </c>
      <c r="AA11">
        <v>0</v>
      </c>
      <c r="AB11">
        <v>0</v>
      </c>
      <c r="AC11">
        <v>-133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</v>
      </c>
      <c r="P12" s="46">
        <v>-133</v>
      </c>
      <c r="Q12" s="46">
        <v>0</v>
      </c>
      <c r="R12" s="46">
        <v>0</v>
      </c>
      <c r="S12" s="74">
        <v>0</v>
      </c>
      <c r="U12" s="73">
        <v>-149</v>
      </c>
      <c r="V12" s="74">
        <v>0</v>
      </c>
      <c r="W12">
        <v>0</v>
      </c>
      <c r="X12">
        <v>-15</v>
      </c>
      <c r="Y12">
        <v>-1</v>
      </c>
      <c r="Z12">
        <v>0</v>
      </c>
      <c r="AA12">
        <v>0</v>
      </c>
      <c r="AB12">
        <v>0</v>
      </c>
      <c r="AC12">
        <v>-133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</v>
      </c>
      <c r="O13" s="46">
        <v>-58</v>
      </c>
      <c r="P13" s="46">
        <v>-95</v>
      </c>
      <c r="Q13" s="46">
        <v>0</v>
      </c>
      <c r="R13" s="46">
        <v>0</v>
      </c>
      <c r="S13" s="74">
        <v>0</v>
      </c>
      <c r="U13" s="73">
        <v>-163</v>
      </c>
      <c r="V13" s="74">
        <v>0</v>
      </c>
      <c r="W13">
        <v>-9</v>
      </c>
      <c r="X13">
        <v>-58</v>
      </c>
      <c r="Y13">
        <v>-1</v>
      </c>
      <c r="Z13">
        <v>0</v>
      </c>
      <c r="AA13">
        <v>0</v>
      </c>
      <c r="AB13">
        <v>0</v>
      </c>
      <c r="AC13">
        <v>-95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-14</v>
      </c>
      <c r="O14" s="46">
        <v>-55</v>
      </c>
      <c r="P14" s="46">
        <v>-95</v>
      </c>
      <c r="Q14" s="46">
        <v>0</v>
      </c>
      <c r="R14" s="46">
        <v>0</v>
      </c>
      <c r="S14" s="74">
        <v>0</v>
      </c>
      <c r="U14" s="73">
        <v>-165</v>
      </c>
      <c r="V14" s="74">
        <v>0</v>
      </c>
      <c r="W14">
        <v>-14</v>
      </c>
      <c r="X14">
        <v>-55</v>
      </c>
      <c r="Y14">
        <v>-1</v>
      </c>
      <c r="Z14">
        <v>0</v>
      </c>
      <c r="AA14">
        <v>0</v>
      </c>
      <c r="AB14">
        <v>0</v>
      </c>
      <c r="AC14">
        <v>-95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-38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-69</v>
      </c>
      <c r="V15" s="74">
        <v>0</v>
      </c>
      <c r="W15">
        <v>-38</v>
      </c>
      <c r="X15">
        <v>0</v>
      </c>
      <c r="Y15">
        <v>-1</v>
      </c>
      <c r="Z15">
        <v>0</v>
      </c>
      <c r="AA15">
        <v>0</v>
      </c>
      <c r="AB15">
        <v>0</v>
      </c>
      <c r="AC15">
        <v>-30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-41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-72</v>
      </c>
      <c r="V16" s="74">
        <v>0</v>
      </c>
      <c r="W16">
        <v>-41</v>
      </c>
      <c r="X16">
        <v>0</v>
      </c>
      <c r="Y16">
        <v>-1</v>
      </c>
      <c r="Z16">
        <v>0</v>
      </c>
      <c r="AA16">
        <v>0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0.02</v>
      </c>
      <c r="N17" s="73">
        <v>-60</v>
      </c>
      <c r="O17" s="46">
        <v>0</v>
      </c>
      <c r="P17" s="46">
        <v>-30</v>
      </c>
      <c r="Q17" s="46">
        <v>0</v>
      </c>
      <c r="R17" s="46">
        <v>0</v>
      </c>
      <c r="S17" s="74">
        <v>0</v>
      </c>
      <c r="U17" s="73">
        <v>-91</v>
      </c>
      <c r="V17" s="74">
        <v>0.02</v>
      </c>
      <c r="W17">
        <v>-60</v>
      </c>
      <c r="X17">
        <v>0</v>
      </c>
      <c r="Y17">
        <v>-1</v>
      </c>
      <c r="Z17">
        <v>0</v>
      </c>
      <c r="AA17">
        <v>0</v>
      </c>
      <c r="AB17">
        <v>0.02</v>
      </c>
      <c r="AC17">
        <v>-30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-59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-90</v>
      </c>
      <c r="V18" s="74">
        <v>0.1</v>
      </c>
      <c r="W18">
        <v>-59</v>
      </c>
      <c r="X18">
        <v>0</v>
      </c>
      <c r="Y18">
        <v>-1</v>
      </c>
      <c r="Z18">
        <v>0</v>
      </c>
      <c r="AA18">
        <v>0</v>
      </c>
      <c r="AB18">
        <v>0.1</v>
      </c>
      <c r="AC18">
        <v>-30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0.08</v>
      </c>
      <c r="N19" s="73">
        <v>0</v>
      </c>
      <c r="O19" s="46">
        <v>-15</v>
      </c>
      <c r="P19" s="46">
        <v>-42</v>
      </c>
      <c r="Q19" s="46">
        <v>0</v>
      </c>
      <c r="R19" s="46">
        <v>0</v>
      </c>
      <c r="S19" s="74">
        <v>0</v>
      </c>
      <c r="U19" s="73">
        <v>-58</v>
      </c>
      <c r="V19" s="74">
        <v>0.08</v>
      </c>
      <c r="W19">
        <v>0</v>
      </c>
      <c r="X19">
        <v>-15</v>
      </c>
      <c r="Y19">
        <v>-1</v>
      </c>
      <c r="Z19">
        <v>0</v>
      </c>
      <c r="AA19">
        <v>0</v>
      </c>
      <c r="AB19">
        <v>0.08</v>
      </c>
      <c r="AC19">
        <v>-42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-9</v>
      </c>
      <c r="P20" s="46">
        <v>-42</v>
      </c>
      <c r="Q20" s="46">
        <v>0</v>
      </c>
      <c r="R20" s="46">
        <v>0</v>
      </c>
      <c r="S20" s="74">
        <v>0</v>
      </c>
      <c r="U20" s="73">
        <v>-52</v>
      </c>
      <c r="V20" s="74">
        <v>0.1</v>
      </c>
      <c r="W20">
        <v>0</v>
      </c>
      <c r="X20">
        <v>-9</v>
      </c>
      <c r="Y20">
        <v>-1</v>
      </c>
      <c r="Z20">
        <v>0</v>
      </c>
      <c r="AA20">
        <v>0</v>
      </c>
      <c r="AB20">
        <v>0.1</v>
      </c>
      <c r="AC20">
        <v>-42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0.11</v>
      </c>
      <c r="N21" s="73">
        <v>-43</v>
      </c>
      <c r="O21" s="46">
        <v>-14</v>
      </c>
      <c r="P21" s="46">
        <v>-65</v>
      </c>
      <c r="Q21" s="46">
        <v>0</v>
      </c>
      <c r="R21" s="46">
        <v>0</v>
      </c>
      <c r="S21" s="74">
        <v>0</v>
      </c>
      <c r="U21" s="73">
        <v>-123</v>
      </c>
      <c r="V21" s="74">
        <v>0.11</v>
      </c>
      <c r="W21">
        <v>-43</v>
      </c>
      <c r="X21">
        <v>-14</v>
      </c>
      <c r="Y21">
        <v>-1</v>
      </c>
      <c r="Z21">
        <v>0</v>
      </c>
      <c r="AA21">
        <v>0</v>
      </c>
      <c r="AB21">
        <v>0.11</v>
      </c>
      <c r="AC21">
        <v>-65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0.13</v>
      </c>
      <c r="N22" s="73">
        <v>-51</v>
      </c>
      <c r="O22" s="46">
        <v>-12</v>
      </c>
      <c r="P22" s="46">
        <v>-65</v>
      </c>
      <c r="Q22" s="46">
        <v>0</v>
      </c>
      <c r="R22" s="46">
        <v>0</v>
      </c>
      <c r="S22" s="74">
        <v>0</v>
      </c>
      <c r="U22" s="73">
        <v>-129</v>
      </c>
      <c r="V22" s="74">
        <v>0.13</v>
      </c>
      <c r="W22">
        <v>-51</v>
      </c>
      <c r="X22">
        <v>-12</v>
      </c>
      <c r="Y22">
        <v>-1</v>
      </c>
      <c r="Z22">
        <v>0</v>
      </c>
      <c r="AA22">
        <v>0</v>
      </c>
      <c r="AB22">
        <v>0.13</v>
      </c>
      <c r="AC22">
        <v>-65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0.25</v>
      </c>
      <c r="N23" s="73">
        <v>-46</v>
      </c>
      <c r="O23" s="46">
        <v>-10</v>
      </c>
      <c r="P23" s="46">
        <v>-50</v>
      </c>
      <c r="Q23" s="46">
        <v>0</v>
      </c>
      <c r="R23" s="46">
        <v>0</v>
      </c>
      <c r="S23" s="74">
        <v>0</v>
      </c>
      <c r="U23" s="73">
        <v>-107</v>
      </c>
      <c r="V23" s="74">
        <v>0.25</v>
      </c>
      <c r="W23">
        <v>-46</v>
      </c>
      <c r="X23">
        <v>-10</v>
      </c>
      <c r="Y23">
        <v>-1</v>
      </c>
      <c r="Z23">
        <v>0</v>
      </c>
      <c r="AA23">
        <v>0</v>
      </c>
      <c r="AB23">
        <v>0.25</v>
      </c>
      <c r="AC23">
        <v>-50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0.3</v>
      </c>
      <c r="N24" s="73">
        <v>-46</v>
      </c>
      <c r="O24" s="46">
        <v>0</v>
      </c>
      <c r="P24" s="46">
        <v>-50</v>
      </c>
      <c r="Q24" s="46">
        <v>0</v>
      </c>
      <c r="R24" s="46">
        <v>0</v>
      </c>
      <c r="S24" s="74">
        <v>0</v>
      </c>
      <c r="U24" s="73">
        <v>-97</v>
      </c>
      <c r="V24" s="74">
        <v>0.3</v>
      </c>
      <c r="W24">
        <v>-46</v>
      </c>
      <c r="X24">
        <v>0</v>
      </c>
      <c r="Y24">
        <v>-1</v>
      </c>
      <c r="Z24">
        <v>0</v>
      </c>
      <c r="AA24">
        <v>0</v>
      </c>
      <c r="AB24">
        <v>0.3</v>
      </c>
      <c r="AC24">
        <v>-50</v>
      </c>
    </row>
    <row r="25" spans="7:29">
      <c r="G25" t="s">
        <v>67</v>
      </c>
      <c r="H25" s="73">
        <v>0</v>
      </c>
      <c r="I25" s="46">
        <v>9.9499999999999993</v>
      </c>
      <c r="J25" s="46">
        <v>0</v>
      </c>
      <c r="K25" s="46">
        <v>0</v>
      </c>
      <c r="L25" s="46">
        <v>0.2</v>
      </c>
      <c r="M25" s="74">
        <v>0.28999999999999998</v>
      </c>
      <c r="N25" s="73">
        <v>-46</v>
      </c>
      <c r="O25" s="46">
        <v>0</v>
      </c>
      <c r="P25" s="46">
        <v>-40</v>
      </c>
      <c r="Q25" s="46">
        <v>0</v>
      </c>
      <c r="R25" s="46">
        <v>0</v>
      </c>
      <c r="S25" s="74">
        <v>0</v>
      </c>
      <c r="U25" s="73">
        <v>-87</v>
      </c>
      <c r="V25" s="74">
        <v>10.44</v>
      </c>
      <c r="W25">
        <v>-46</v>
      </c>
      <c r="X25">
        <v>9.9499999999999993</v>
      </c>
      <c r="Y25">
        <v>-1</v>
      </c>
      <c r="Z25">
        <v>0.2</v>
      </c>
      <c r="AA25">
        <v>0</v>
      </c>
      <c r="AB25">
        <v>0.28999999999999998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0.31</v>
      </c>
      <c r="M26" s="74">
        <v>0.34</v>
      </c>
      <c r="N26" s="73">
        <v>-87</v>
      </c>
      <c r="O26" s="46">
        <v>0</v>
      </c>
      <c r="P26" s="46">
        <v>-47</v>
      </c>
      <c r="Q26" s="46">
        <v>0</v>
      </c>
      <c r="R26" s="46">
        <v>0</v>
      </c>
      <c r="S26" s="74">
        <v>0</v>
      </c>
      <c r="U26" s="73">
        <v>-135</v>
      </c>
      <c r="V26" s="74">
        <v>0.65</v>
      </c>
      <c r="W26">
        <v>-87</v>
      </c>
      <c r="X26">
        <v>0</v>
      </c>
      <c r="Y26">
        <v>-1</v>
      </c>
      <c r="Z26">
        <v>0.31</v>
      </c>
      <c r="AA26">
        <v>0</v>
      </c>
      <c r="AB26">
        <v>0.34</v>
      </c>
      <c r="AC26">
        <v>-47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0.27</v>
      </c>
      <c r="M27" s="74">
        <v>0.34</v>
      </c>
      <c r="N27" s="73">
        <v>-129</v>
      </c>
      <c r="O27" s="46">
        <v>-12</v>
      </c>
      <c r="P27" s="46">
        <v>-30</v>
      </c>
      <c r="Q27" s="46">
        <v>0</v>
      </c>
      <c r="R27" s="46">
        <v>0</v>
      </c>
      <c r="S27" s="74">
        <v>0</v>
      </c>
      <c r="U27" s="73">
        <v>-172</v>
      </c>
      <c r="V27" s="74">
        <v>0.61</v>
      </c>
      <c r="W27">
        <v>-129</v>
      </c>
      <c r="X27">
        <v>-12</v>
      </c>
      <c r="Y27">
        <v>-1</v>
      </c>
      <c r="Z27">
        <v>0.27</v>
      </c>
      <c r="AA27">
        <v>0</v>
      </c>
      <c r="AB27">
        <v>0.34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0.3</v>
      </c>
      <c r="M28" s="74">
        <v>0.41</v>
      </c>
      <c r="N28" s="73">
        <v>-98</v>
      </c>
      <c r="O28" s="46">
        <v>-8</v>
      </c>
      <c r="P28" s="46">
        <v>-30</v>
      </c>
      <c r="Q28" s="46">
        <v>0</v>
      </c>
      <c r="R28" s="46">
        <v>0</v>
      </c>
      <c r="S28" s="74">
        <v>0</v>
      </c>
      <c r="U28" s="73">
        <v>-137</v>
      </c>
      <c r="V28" s="74">
        <v>0.71</v>
      </c>
      <c r="W28">
        <v>-98</v>
      </c>
      <c r="X28">
        <v>-8</v>
      </c>
      <c r="Y28">
        <v>-1</v>
      </c>
      <c r="Z28">
        <v>0.3</v>
      </c>
      <c r="AA28">
        <v>0</v>
      </c>
      <c r="AB28">
        <v>0.41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0.3</v>
      </c>
      <c r="M29" s="74">
        <v>0.4</v>
      </c>
      <c r="N29" s="73">
        <v>-87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-117.5</v>
      </c>
      <c r="V29" s="74">
        <v>0.7</v>
      </c>
      <c r="W29">
        <v>-87</v>
      </c>
      <c r="X29">
        <v>0</v>
      </c>
      <c r="Y29">
        <v>-0.5</v>
      </c>
      <c r="Z29">
        <v>0.3</v>
      </c>
      <c r="AA29">
        <v>0</v>
      </c>
      <c r="AB29">
        <v>0.4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0.34</v>
      </c>
      <c r="M30" s="74">
        <v>0.42</v>
      </c>
      <c r="N30" s="73">
        <v>-113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-143.5</v>
      </c>
      <c r="V30" s="74">
        <v>0.76</v>
      </c>
      <c r="W30">
        <v>-113</v>
      </c>
      <c r="X30">
        <v>0</v>
      </c>
      <c r="Y30">
        <v>-0.5</v>
      </c>
      <c r="Z30">
        <v>0.34</v>
      </c>
      <c r="AA30">
        <v>0</v>
      </c>
      <c r="AB30">
        <v>0.42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0.73</v>
      </c>
      <c r="M31" s="74">
        <v>0.26</v>
      </c>
      <c r="N31" s="73">
        <v>-94</v>
      </c>
      <c r="O31" s="46">
        <v>-40</v>
      </c>
      <c r="P31" s="46">
        <v>-30</v>
      </c>
      <c r="Q31" s="46">
        <v>0</v>
      </c>
      <c r="R31" s="46">
        <v>0</v>
      </c>
      <c r="S31" s="74">
        <v>0</v>
      </c>
      <c r="U31" s="73">
        <v>-164.1</v>
      </c>
      <c r="V31" s="74">
        <v>0.99</v>
      </c>
      <c r="W31">
        <v>-94</v>
      </c>
      <c r="X31">
        <v>-40</v>
      </c>
      <c r="Y31">
        <v>-0.1</v>
      </c>
      <c r="Z31">
        <v>0.73</v>
      </c>
      <c r="AA31">
        <v>0</v>
      </c>
      <c r="AB31">
        <v>0.26</v>
      </c>
      <c r="AC31">
        <v>-30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0.75</v>
      </c>
      <c r="M32" s="74">
        <v>0.18</v>
      </c>
      <c r="N32" s="73">
        <v>-80</v>
      </c>
      <c r="O32" s="46">
        <v>-35</v>
      </c>
      <c r="P32" s="46">
        <v>-30</v>
      </c>
      <c r="Q32" s="46">
        <v>0</v>
      </c>
      <c r="R32" s="46">
        <v>0</v>
      </c>
      <c r="S32" s="74">
        <v>0</v>
      </c>
      <c r="U32" s="73">
        <v>-145.1</v>
      </c>
      <c r="V32" s="74">
        <v>0.93</v>
      </c>
      <c r="W32">
        <v>-80</v>
      </c>
      <c r="X32">
        <v>-35</v>
      </c>
      <c r="Y32">
        <v>-0.1</v>
      </c>
      <c r="Z32">
        <v>0.75</v>
      </c>
      <c r="AA32">
        <v>0</v>
      </c>
      <c r="AB32">
        <v>0.18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1.1000000000000001</v>
      </c>
      <c r="M33" s="74">
        <v>0.18</v>
      </c>
      <c r="N33" s="73">
        <v>-46</v>
      </c>
      <c r="O33" s="46">
        <v>-67</v>
      </c>
      <c r="P33" s="46">
        <v>-30</v>
      </c>
      <c r="Q33" s="46">
        <v>0</v>
      </c>
      <c r="R33" s="46">
        <v>0</v>
      </c>
      <c r="S33" s="74">
        <v>0</v>
      </c>
      <c r="U33" s="73">
        <v>-143.1</v>
      </c>
      <c r="V33" s="74">
        <v>1.28</v>
      </c>
      <c r="W33">
        <v>-46</v>
      </c>
      <c r="X33">
        <v>-67</v>
      </c>
      <c r="Y33">
        <v>-0.1</v>
      </c>
      <c r="Z33">
        <v>1.1000000000000001</v>
      </c>
      <c r="AA33">
        <v>0</v>
      </c>
      <c r="AB33">
        <v>0.18</v>
      </c>
      <c r="AC33">
        <v>-30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1.3</v>
      </c>
      <c r="M34" s="74">
        <v>0.38</v>
      </c>
      <c r="N34" s="73">
        <v>-47</v>
      </c>
      <c r="O34" s="46">
        <v>-56</v>
      </c>
      <c r="P34" s="46">
        <v>-30</v>
      </c>
      <c r="Q34" s="46">
        <v>0</v>
      </c>
      <c r="R34" s="46">
        <v>0</v>
      </c>
      <c r="S34" s="74">
        <v>0</v>
      </c>
      <c r="U34" s="73">
        <v>-133.1</v>
      </c>
      <c r="V34" s="74">
        <v>1.68</v>
      </c>
      <c r="W34">
        <v>-47</v>
      </c>
      <c r="X34">
        <v>-56</v>
      </c>
      <c r="Y34">
        <v>-0.1</v>
      </c>
      <c r="Z34">
        <v>1.3</v>
      </c>
      <c r="AA34">
        <v>0</v>
      </c>
      <c r="AB34">
        <v>0.38</v>
      </c>
      <c r="AC34">
        <v>-30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2.2400000000000002</v>
      </c>
      <c r="M35" s="74">
        <v>0.06</v>
      </c>
      <c r="N35" s="73">
        <v>-62</v>
      </c>
      <c r="O35" s="46">
        <v>-46</v>
      </c>
      <c r="P35" s="46">
        <v>-33</v>
      </c>
      <c r="Q35" s="46">
        <v>0</v>
      </c>
      <c r="R35" s="46">
        <v>0</v>
      </c>
      <c r="S35" s="74">
        <v>0</v>
      </c>
      <c r="U35" s="73">
        <v>-141.1</v>
      </c>
      <c r="V35" s="74">
        <v>2.2999999999999998</v>
      </c>
      <c r="W35">
        <v>-62</v>
      </c>
      <c r="X35">
        <v>-46</v>
      </c>
      <c r="Y35">
        <v>-0.1</v>
      </c>
      <c r="Z35">
        <v>2.2400000000000002</v>
      </c>
      <c r="AA35">
        <v>0</v>
      </c>
      <c r="AB35">
        <v>0.06</v>
      </c>
      <c r="AC35">
        <v>-33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2.5099999999999998</v>
      </c>
      <c r="M36" s="74">
        <v>0.45</v>
      </c>
      <c r="N36" s="73">
        <v>-89</v>
      </c>
      <c r="O36" s="46">
        <v>-54</v>
      </c>
      <c r="P36" s="46">
        <v>-40</v>
      </c>
      <c r="Q36" s="46">
        <v>0</v>
      </c>
      <c r="R36" s="46">
        <v>0</v>
      </c>
      <c r="S36" s="74">
        <v>0</v>
      </c>
      <c r="U36" s="73">
        <v>-183.1</v>
      </c>
      <c r="V36" s="74">
        <v>2.96</v>
      </c>
      <c r="W36">
        <v>-89</v>
      </c>
      <c r="X36">
        <v>-54</v>
      </c>
      <c r="Y36">
        <v>-0.1</v>
      </c>
      <c r="Z36">
        <v>2.5099999999999998</v>
      </c>
      <c r="AA36">
        <v>0</v>
      </c>
      <c r="AB36">
        <v>0.45</v>
      </c>
      <c r="AC36">
        <v>-40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3.87</v>
      </c>
      <c r="M37" s="74">
        <v>0.45</v>
      </c>
      <c r="N37" s="73">
        <v>-78</v>
      </c>
      <c r="O37" s="46">
        <v>-70</v>
      </c>
      <c r="P37" s="46">
        <v>-50</v>
      </c>
      <c r="Q37" s="46">
        <v>0</v>
      </c>
      <c r="R37" s="46">
        <v>0</v>
      </c>
      <c r="S37" s="74">
        <v>0</v>
      </c>
      <c r="U37" s="73">
        <v>-198.1</v>
      </c>
      <c r="V37" s="74">
        <v>4.32</v>
      </c>
      <c r="W37">
        <v>-78</v>
      </c>
      <c r="X37">
        <v>-70</v>
      </c>
      <c r="Y37">
        <v>-0.1</v>
      </c>
      <c r="Z37">
        <v>3.87</v>
      </c>
      <c r="AA37">
        <v>0</v>
      </c>
      <c r="AB37">
        <v>0.45</v>
      </c>
      <c r="AC37">
        <v>-50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4.75</v>
      </c>
      <c r="M38" s="74">
        <v>0.05</v>
      </c>
      <c r="N38" s="73">
        <v>-111</v>
      </c>
      <c r="O38" s="46">
        <v>-70</v>
      </c>
      <c r="P38" s="46">
        <v>-50</v>
      </c>
      <c r="Q38" s="46">
        <v>0</v>
      </c>
      <c r="R38" s="46">
        <v>0</v>
      </c>
      <c r="S38" s="74">
        <v>0</v>
      </c>
      <c r="U38" s="73">
        <v>-231.1</v>
      </c>
      <c r="V38" s="74">
        <v>4.8</v>
      </c>
      <c r="W38">
        <v>-111</v>
      </c>
      <c r="X38">
        <v>-70</v>
      </c>
      <c r="Y38">
        <v>-0.1</v>
      </c>
      <c r="Z38">
        <v>4.75</v>
      </c>
      <c r="AA38">
        <v>0</v>
      </c>
      <c r="AB38">
        <v>0.05</v>
      </c>
      <c r="AC38">
        <v>-50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4.51</v>
      </c>
      <c r="M39" s="74">
        <v>0.05</v>
      </c>
      <c r="N39" s="73">
        <v>-195</v>
      </c>
      <c r="O39" s="46">
        <v>-76</v>
      </c>
      <c r="P39" s="46">
        <v>-50</v>
      </c>
      <c r="Q39" s="46">
        <v>0</v>
      </c>
      <c r="R39" s="46">
        <v>0</v>
      </c>
      <c r="S39" s="74">
        <v>0</v>
      </c>
      <c r="U39" s="73">
        <v>-321.10000000000002</v>
      </c>
      <c r="V39" s="74">
        <v>4.5599999999999996</v>
      </c>
      <c r="W39">
        <v>-195</v>
      </c>
      <c r="X39">
        <v>-76</v>
      </c>
      <c r="Y39">
        <v>-0.1</v>
      </c>
      <c r="Z39">
        <v>4.51</v>
      </c>
      <c r="AA39">
        <v>0</v>
      </c>
      <c r="AB39">
        <v>0.05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4.4000000000000004</v>
      </c>
      <c r="M40" s="74">
        <v>0.09</v>
      </c>
      <c r="N40" s="73">
        <v>-196</v>
      </c>
      <c r="O40" s="46">
        <v>-73</v>
      </c>
      <c r="P40" s="46">
        <v>-45</v>
      </c>
      <c r="Q40" s="46">
        <v>0</v>
      </c>
      <c r="R40" s="46">
        <v>0</v>
      </c>
      <c r="S40" s="74">
        <v>0</v>
      </c>
      <c r="U40" s="73">
        <v>-314.10000000000002</v>
      </c>
      <c r="V40" s="74">
        <v>4.49</v>
      </c>
      <c r="W40">
        <v>-196</v>
      </c>
      <c r="X40">
        <v>-73</v>
      </c>
      <c r="Y40">
        <v>-0.1</v>
      </c>
      <c r="Z40">
        <v>4.4000000000000004</v>
      </c>
      <c r="AA40">
        <v>0</v>
      </c>
      <c r="AB40">
        <v>0.09</v>
      </c>
      <c r="AC40">
        <v>-45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6.71</v>
      </c>
      <c r="M41" s="74">
        <v>7.0000000000000007E-2</v>
      </c>
      <c r="N41" s="73">
        <v>-241</v>
      </c>
      <c r="O41" s="46">
        <v>-75</v>
      </c>
      <c r="P41" s="46">
        <v>-40</v>
      </c>
      <c r="Q41" s="46">
        <v>0</v>
      </c>
      <c r="R41" s="46">
        <v>0</v>
      </c>
      <c r="S41" s="74">
        <v>0</v>
      </c>
      <c r="U41" s="73">
        <v>-356.1</v>
      </c>
      <c r="V41" s="74">
        <v>6.78</v>
      </c>
      <c r="W41">
        <v>-241</v>
      </c>
      <c r="X41">
        <v>-75</v>
      </c>
      <c r="Y41">
        <v>-0.1</v>
      </c>
      <c r="Z41">
        <v>6.71</v>
      </c>
      <c r="AA41">
        <v>0</v>
      </c>
      <c r="AB41">
        <v>7.0000000000000007E-2</v>
      </c>
      <c r="AC41">
        <v>-40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6.49</v>
      </c>
      <c r="M42" s="74">
        <v>0.06</v>
      </c>
      <c r="N42" s="73">
        <v>-236</v>
      </c>
      <c r="O42" s="46">
        <v>-68</v>
      </c>
      <c r="P42" s="46">
        <v>-40</v>
      </c>
      <c r="Q42" s="46">
        <v>0</v>
      </c>
      <c r="R42" s="46">
        <v>0</v>
      </c>
      <c r="S42" s="74">
        <v>0</v>
      </c>
      <c r="U42" s="73">
        <v>-344.1</v>
      </c>
      <c r="V42" s="74">
        <v>6.55</v>
      </c>
      <c r="W42">
        <v>-236</v>
      </c>
      <c r="X42">
        <v>-68</v>
      </c>
      <c r="Y42">
        <v>-0.1</v>
      </c>
      <c r="Z42">
        <v>6.49</v>
      </c>
      <c r="AA42">
        <v>0</v>
      </c>
      <c r="AB42">
        <v>0.06</v>
      </c>
      <c r="AC42">
        <v>-40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7.87</v>
      </c>
      <c r="M43" s="74">
        <v>0.08</v>
      </c>
      <c r="N43" s="73">
        <v>-196</v>
      </c>
      <c r="O43" s="46">
        <v>-59</v>
      </c>
      <c r="P43" s="46">
        <v>-40</v>
      </c>
      <c r="Q43" s="46">
        <v>0</v>
      </c>
      <c r="R43" s="46">
        <v>0</v>
      </c>
      <c r="S43" s="74">
        <v>0</v>
      </c>
      <c r="U43" s="73">
        <v>-295.10000000000002</v>
      </c>
      <c r="V43" s="74">
        <v>7.95</v>
      </c>
      <c r="W43">
        <v>-196</v>
      </c>
      <c r="X43">
        <v>-59</v>
      </c>
      <c r="Y43">
        <v>-0.1</v>
      </c>
      <c r="Z43">
        <v>7.87</v>
      </c>
      <c r="AA43">
        <v>0</v>
      </c>
      <c r="AB43">
        <v>0.08</v>
      </c>
      <c r="AC43">
        <v>-40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7.62</v>
      </c>
      <c r="M44" s="74">
        <v>0</v>
      </c>
      <c r="N44" s="73">
        <v>-186</v>
      </c>
      <c r="O44" s="46">
        <v>-70</v>
      </c>
      <c r="P44" s="46">
        <v>-40</v>
      </c>
      <c r="Q44" s="46">
        <v>0</v>
      </c>
      <c r="R44" s="46">
        <v>0</v>
      </c>
      <c r="S44" s="74">
        <v>0</v>
      </c>
      <c r="U44" s="73">
        <v>-296.10000000000002</v>
      </c>
      <c r="V44" s="74">
        <v>7.62</v>
      </c>
      <c r="W44">
        <v>-186</v>
      </c>
      <c r="X44">
        <v>-70</v>
      </c>
      <c r="Y44">
        <v>-0.1</v>
      </c>
      <c r="Z44">
        <v>7.62</v>
      </c>
      <c r="AA44">
        <v>0</v>
      </c>
      <c r="AB44">
        <v>0</v>
      </c>
      <c r="AC44">
        <v>-40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6.39</v>
      </c>
      <c r="M45" s="74">
        <v>0</v>
      </c>
      <c r="N45" s="73">
        <v>-181</v>
      </c>
      <c r="O45" s="46">
        <v>-101</v>
      </c>
      <c r="P45" s="46">
        <v>-50</v>
      </c>
      <c r="Q45" s="46">
        <v>0</v>
      </c>
      <c r="R45" s="46">
        <v>0</v>
      </c>
      <c r="S45" s="74">
        <v>0</v>
      </c>
      <c r="U45" s="73">
        <v>-332.1</v>
      </c>
      <c r="V45" s="74">
        <v>6.39</v>
      </c>
      <c r="W45">
        <v>-181</v>
      </c>
      <c r="X45">
        <v>-101</v>
      </c>
      <c r="Y45">
        <v>-0.1</v>
      </c>
      <c r="Z45">
        <v>6.39</v>
      </c>
      <c r="AA45">
        <v>0</v>
      </c>
      <c r="AB45">
        <v>0</v>
      </c>
      <c r="AC45">
        <v>-50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6.89</v>
      </c>
      <c r="M46" s="74">
        <v>0</v>
      </c>
      <c r="N46" s="73">
        <v>-164</v>
      </c>
      <c r="O46" s="46">
        <v>-99</v>
      </c>
      <c r="P46" s="46">
        <v>-50</v>
      </c>
      <c r="Q46" s="46">
        <v>0</v>
      </c>
      <c r="R46" s="46">
        <v>0</v>
      </c>
      <c r="S46" s="74">
        <v>0</v>
      </c>
      <c r="U46" s="73">
        <v>-313.10000000000002</v>
      </c>
      <c r="V46" s="74">
        <v>6.89</v>
      </c>
      <c r="W46">
        <v>-164</v>
      </c>
      <c r="X46">
        <v>-99</v>
      </c>
      <c r="Y46">
        <v>-0.1</v>
      </c>
      <c r="Z46">
        <v>6.89</v>
      </c>
      <c r="AA46">
        <v>0</v>
      </c>
      <c r="AB46">
        <v>0</v>
      </c>
      <c r="AC46">
        <v>-50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6.28</v>
      </c>
      <c r="M47" s="74">
        <v>0</v>
      </c>
      <c r="N47" s="73">
        <v>-158</v>
      </c>
      <c r="O47" s="46">
        <v>-93</v>
      </c>
      <c r="P47" s="46">
        <v>-70</v>
      </c>
      <c r="Q47" s="46">
        <v>0</v>
      </c>
      <c r="R47" s="46">
        <v>0</v>
      </c>
      <c r="S47" s="74">
        <v>0</v>
      </c>
      <c r="U47" s="73">
        <v>-321.10000000000002</v>
      </c>
      <c r="V47" s="74">
        <v>6.28</v>
      </c>
      <c r="W47">
        <v>-158</v>
      </c>
      <c r="X47">
        <v>-93</v>
      </c>
      <c r="Y47">
        <v>-0.1</v>
      </c>
      <c r="Z47">
        <v>6.28</v>
      </c>
      <c r="AA47">
        <v>0</v>
      </c>
      <c r="AB47">
        <v>0</v>
      </c>
      <c r="AC47">
        <v>-70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6.18</v>
      </c>
      <c r="M48" s="74">
        <v>0</v>
      </c>
      <c r="N48" s="73">
        <v>-154</v>
      </c>
      <c r="O48" s="46">
        <v>-84</v>
      </c>
      <c r="P48" s="46">
        <v>-60</v>
      </c>
      <c r="Q48" s="46">
        <v>0</v>
      </c>
      <c r="R48" s="46">
        <v>0</v>
      </c>
      <c r="S48" s="74">
        <v>0</v>
      </c>
      <c r="U48" s="73">
        <v>-298.10000000000002</v>
      </c>
      <c r="V48" s="74">
        <v>6.18</v>
      </c>
      <c r="W48">
        <v>-154</v>
      </c>
      <c r="X48">
        <v>-84</v>
      </c>
      <c r="Y48">
        <v>-0.1</v>
      </c>
      <c r="Z48">
        <v>6.18</v>
      </c>
      <c r="AA48">
        <v>0</v>
      </c>
      <c r="AB48">
        <v>0</v>
      </c>
      <c r="AC48">
        <v>-60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6.18</v>
      </c>
      <c r="M49" s="74">
        <v>0</v>
      </c>
      <c r="N49" s="73">
        <v>-151</v>
      </c>
      <c r="O49" s="46">
        <v>-87</v>
      </c>
      <c r="P49" s="46">
        <v>-24</v>
      </c>
      <c r="Q49" s="46">
        <v>0</v>
      </c>
      <c r="R49" s="46">
        <v>0</v>
      </c>
      <c r="S49" s="74">
        <v>0</v>
      </c>
      <c r="U49" s="73">
        <v>-262.10000000000002</v>
      </c>
      <c r="V49" s="74">
        <v>6.18</v>
      </c>
      <c r="W49">
        <v>-151</v>
      </c>
      <c r="X49">
        <v>-87</v>
      </c>
      <c r="Y49">
        <v>-0.1</v>
      </c>
      <c r="Z49">
        <v>6.18</v>
      </c>
      <c r="AA49">
        <v>0</v>
      </c>
      <c r="AB49">
        <v>0</v>
      </c>
      <c r="AC49">
        <v>-24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5.96</v>
      </c>
      <c r="M50" s="74">
        <v>7.0000000000000007E-2</v>
      </c>
      <c r="N50" s="73">
        <v>-139</v>
      </c>
      <c r="O50" s="46">
        <v>-85</v>
      </c>
      <c r="P50" s="46">
        <v>-24</v>
      </c>
      <c r="Q50" s="46">
        <v>0</v>
      </c>
      <c r="R50" s="46">
        <v>0</v>
      </c>
      <c r="S50" s="74">
        <v>0</v>
      </c>
      <c r="U50" s="73">
        <v>-248.1</v>
      </c>
      <c r="V50" s="74">
        <v>6.03</v>
      </c>
      <c r="W50">
        <v>-139</v>
      </c>
      <c r="X50">
        <v>-85</v>
      </c>
      <c r="Y50">
        <v>-0.1</v>
      </c>
      <c r="Z50">
        <v>5.96</v>
      </c>
      <c r="AA50">
        <v>0</v>
      </c>
      <c r="AB50">
        <v>7.0000000000000007E-2</v>
      </c>
      <c r="AC50">
        <v>-24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5.44</v>
      </c>
      <c r="M51" s="74">
        <v>0.06</v>
      </c>
      <c r="N51" s="73">
        <v>-119</v>
      </c>
      <c r="O51" s="46">
        <v>-58</v>
      </c>
      <c r="P51" s="46">
        <v>-10</v>
      </c>
      <c r="Q51" s="46">
        <v>0</v>
      </c>
      <c r="R51" s="46">
        <v>0</v>
      </c>
      <c r="S51" s="74">
        <v>0</v>
      </c>
      <c r="U51" s="73">
        <v>-187.1</v>
      </c>
      <c r="V51" s="74">
        <v>5.5</v>
      </c>
      <c r="W51">
        <v>-119</v>
      </c>
      <c r="X51">
        <v>-58</v>
      </c>
      <c r="Y51">
        <v>-0.1</v>
      </c>
      <c r="Z51">
        <v>5.44</v>
      </c>
      <c r="AA51">
        <v>0</v>
      </c>
      <c r="AB51">
        <v>0.06</v>
      </c>
      <c r="AC51">
        <v>-10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4.96</v>
      </c>
      <c r="M52" s="74">
        <v>0.06</v>
      </c>
      <c r="N52" s="73">
        <v>-130</v>
      </c>
      <c r="O52" s="46">
        <v>-61</v>
      </c>
      <c r="P52" s="46">
        <v>-40</v>
      </c>
      <c r="Q52" s="46">
        <v>0</v>
      </c>
      <c r="R52" s="46">
        <v>0</v>
      </c>
      <c r="S52" s="74">
        <v>0</v>
      </c>
      <c r="U52" s="73">
        <v>-231.1</v>
      </c>
      <c r="V52" s="74">
        <v>5.0199999999999996</v>
      </c>
      <c r="W52">
        <v>-130</v>
      </c>
      <c r="X52">
        <v>-61</v>
      </c>
      <c r="Y52">
        <v>-0.1</v>
      </c>
      <c r="Z52">
        <v>4.96</v>
      </c>
      <c r="AA52">
        <v>0</v>
      </c>
      <c r="AB52">
        <v>0.06</v>
      </c>
      <c r="AC52">
        <v>-40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5.85</v>
      </c>
      <c r="M53" s="74">
        <v>0</v>
      </c>
      <c r="N53" s="73">
        <v>-91</v>
      </c>
      <c r="O53" s="46">
        <v>-75</v>
      </c>
      <c r="P53" s="46">
        <v>-60</v>
      </c>
      <c r="Q53" s="46">
        <v>0</v>
      </c>
      <c r="R53" s="46">
        <v>0</v>
      </c>
      <c r="S53" s="74">
        <v>0</v>
      </c>
      <c r="U53" s="73">
        <v>-226.1</v>
      </c>
      <c r="V53" s="74">
        <v>5.85</v>
      </c>
      <c r="W53">
        <v>-91</v>
      </c>
      <c r="X53">
        <v>-75</v>
      </c>
      <c r="Y53">
        <v>-0.1</v>
      </c>
      <c r="Z53">
        <v>5.85</v>
      </c>
      <c r="AA53">
        <v>0</v>
      </c>
      <c r="AB53">
        <v>0</v>
      </c>
      <c r="AC53">
        <v>-60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5.58</v>
      </c>
      <c r="M54" s="74">
        <v>0</v>
      </c>
      <c r="N54" s="73">
        <v>-77</v>
      </c>
      <c r="O54" s="46">
        <v>-58</v>
      </c>
      <c r="P54" s="46">
        <v>-30</v>
      </c>
      <c r="Q54" s="46">
        <v>0</v>
      </c>
      <c r="R54" s="46">
        <v>0</v>
      </c>
      <c r="S54" s="74">
        <v>0</v>
      </c>
      <c r="U54" s="73">
        <v>-165.1</v>
      </c>
      <c r="V54" s="74">
        <v>5.58</v>
      </c>
      <c r="W54">
        <v>-77</v>
      </c>
      <c r="X54">
        <v>-58</v>
      </c>
      <c r="Y54">
        <v>-0.1</v>
      </c>
      <c r="Z54">
        <v>5.58</v>
      </c>
      <c r="AA54">
        <v>0</v>
      </c>
      <c r="AB54">
        <v>0</v>
      </c>
      <c r="AC54">
        <v>-30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5.76</v>
      </c>
      <c r="M55" s="74">
        <v>7.0000000000000007E-2</v>
      </c>
      <c r="N55" s="73">
        <v>-166</v>
      </c>
      <c r="O55" s="46">
        <v>-80</v>
      </c>
      <c r="P55" s="46">
        <v>-15</v>
      </c>
      <c r="Q55" s="46">
        <v>0</v>
      </c>
      <c r="R55" s="46">
        <v>0</v>
      </c>
      <c r="S55" s="74">
        <v>0</v>
      </c>
      <c r="U55" s="73">
        <v>-261.10000000000002</v>
      </c>
      <c r="V55" s="74">
        <v>5.83</v>
      </c>
      <c r="W55">
        <v>-166</v>
      </c>
      <c r="X55">
        <v>-80</v>
      </c>
      <c r="Y55">
        <v>-0.1</v>
      </c>
      <c r="Z55">
        <v>5.76</v>
      </c>
      <c r="AA55">
        <v>0</v>
      </c>
      <c r="AB55">
        <v>7.0000000000000007E-2</v>
      </c>
      <c r="AC55">
        <v>-15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5.53</v>
      </c>
      <c r="M56" s="74">
        <v>0</v>
      </c>
      <c r="N56" s="73">
        <v>-168</v>
      </c>
      <c r="O56" s="46">
        <v>-83</v>
      </c>
      <c r="P56" s="46">
        <v>-13</v>
      </c>
      <c r="Q56" s="46">
        <v>0</v>
      </c>
      <c r="R56" s="46">
        <v>0</v>
      </c>
      <c r="S56" s="74">
        <v>0</v>
      </c>
      <c r="U56" s="73">
        <v>-264.10000000000002</v>
      </c>
      <c r="V56" s="74">
        <v>5.53</v>
      </c>
      <c r="W56">
        <v>-168</v>
      </c>
      <c r="X56">
        <v>-83</v>
      </c>
      <c r="Y56">
        <v>-0.1</v>
      </c>
      <c r="Z56">
        <v>5.53</v>
      </c>
      <c r="AA56">
        <v>0</v>
      </c>
      <c r="AB56">
        <v>0</v>
      </c>
      <c r="AC56">
        <v>-13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4.9800000000000004</v>
      </c>
      <c r="M57" s="74">
        <v>0</v>
      </c>
      <c r="N57" s="73">
        <v>-90</v>
      </c>
      <c r="O57" s="46">
        <v>-73</v>
      </c>
      <c r="P57" s="46">
        <v>-40</v>
      </c>
      <c r="Q57" s="46">
        <v>0</v>
      </c>
      <c r="R57" s="46">
        <v>0</v>
      </c>
      <c r="S57" s="74">
        <v>0</v>
      </c>
      <c r="U57" s="73">
        <v>-203.1</v>
      </c>
      <c r="V57" s="74">
        <v>4.9800000000000004</v>
      </c>
      <c r="W57">
        <v>-90</v>
      </c>
      <c r="X57">
        <v>-73</v>
      </c>
      <c r="Y57">
        <v>-0.1</v>
      </c>
      <c r="Z57">
        <v>4.9800000000000004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4.4400000000000004</v>
      </c>
      <c r="M58" s="74">
        <v>0.05</v>
      </c>
      <c r="N58" s="73">
        <v>-66</v>
      </c>
      <c r="O58" s="46">
        <v>-73</v>
      </c>
      <c r="P58" s="46">
        <v>-20</v>
      </c>
      <c r="Q58" s="46">
        <v>0</v>
      </c>
      <c r="R58" s="46">
        <v>0</v>
      </c>
      <c r="S58" s="74">
        <v>0</v>
      </c>
      <c r="U58" s="73">
        <v>-159.1</v>
      </c>
      <c r="V58" s="74">
        <v>4.49</v>
      </c>
      <c r="W58">
        <v>-66</v>
      </c>
      <c r="X58">
        <v>-73</v>
      </c>
      <c r="Y58">
        <v>-0.1</v>
      </c>
      <c r="Z58">
        <v>4.4400000000000004</v>
      </c>
      <c r="AA58">
        <v>0</v>
      </c>
      <c r="AB58">
        <v>0.05</v>
      </c>
      <c r="AC58">
        <v>-20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3.36</v>
      </c>
      <c r="M59" s="74">
        <v>0.04</v>
      </c>
      <c r="N59" s="73">
        <v>-26</v>
      </c>
      <c r="O59" s="46">
        <v>-88</v>
      </c>
      <c r="P59" s="46">
        <v>-20</v>
      </c>
      <c r="Q59" s="46">
        <v>0</v>
      </c>
      <c r="R59" s="46">
        <v>0</v>
      </c>
      <c r="S59" s="74">
        <v>0</v>
      </c>
      <c r="U59" s="73">
        <v>-134.1</v>
      </c>
      <c r="V59" s="74">
        <v>3.4</v>
      </c>
      <c r="W59">
        <v>-26</v>
      </c>
      <c r="X59">
        <v>-88</v>
      </c>
      <c r="Y59">
        <v>-0.1</v>
      </c>
      <c r="Z59">
        <v>3.36</v>
      </c>
      <c r="AA59">
        <v>0</v>
      </c>
      <c r="AB59">
        <v>0.04</v>
      </c>
      <c r="AC59">
        <v>-20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3.08</v>
      </c>
      <c r="M60" s="74">
        <v>0.03</v>
      </c>
      <c r="N60" s="73">
        <v>-43</v>
      </c>
      <c r="O60" s="46">
        <v>-88</v>
      </c>
      <c r="P60" s="46">
        <v>-20</v>
      </c>
      <c r="Q60" s="46">
        <v>0</v>
      </c>
      <c r="R60" s="46">
        <v>0</v>
      </c>
      <c r="S60" s="74">
        <v>0</v>
      </c>
      <c r="U60" s="73">
        <v>-151.1</v>
      </c>
      <c r="V60" s="74">
        <v>3.11</v>
      </c>
      <c r="W60">
        <v>-43</v>
      </c>
      <c r="X60">
        <v>-88</v>
      </c>
      <c r="Y60">
        <v>-0.1</v>
      </c>
      <c r="Z60">
        <v>3.08</v>
      </c>
      <c r="AA60">
        <v>0</v>
      </c>
      <c r="AB60">
        <v>0.03</v>
      </c>
      <c r="AC60">
        <v>-20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2.92</v>
      </c>
      <c r="M61" s="74">
        <v>0.03</v>
      </c>
      <c r="N61" s="73">
        <v>-30</v>
      </c>
      <c r="O61" s="46">
        <v>-58</v>
      </c>
      <c r="P61" s="46">
        <v>-43</v>
      </c>
      <c r="Q61" s="46">
        <v>0</v>
      </c>
      <c r="R61" s="46">
        <v>0</v>
      </c>
      <c r="S61" s="74">
        <v>0</v>
      </c>
      <c r="U61" s="73">
        <v>-131.1</v>
      </c>
      <c r="V61" s="74">
        <v>2.95</v>
      </c>
      <c r="W61">
        <v>-30</v>
      </c>
      <c r="X61">
        <v>-58</v>
      </c>
      <c r="Y61">
        <v>-0.1</v>
      </c>
      <c r="Z61">
        <v>2.92</v>
      </c>
      <c r="AA61">
        <v>0</v>
      </c>
      <c r="AB61">
        <v>0.03</v>
      </c>
      <c r="AC61">
        <v>-43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2.76</v>
      </c>
      <c r="M62" s="74">
        <v>0.03</v>
      </c>
      <c r="N62" s="73">
        <v>0</v>
      </c>
      <c r="O62" s="46">
        <v>-63</v>
      </c>
      <c r="P62" s="46">
        <v>-87</v>
      </c>
      <c r="Q62" s="46">
        <v>0</v>
      </c>
      <c r="R62" s="46">
        <v>0</v>
      </c>
      <c r="S62" s="74">
        <v>0</v>
      </c>
      <c r="U62" s="73">
        <v>-150.1</v>
      </c>
      <c r="V62" s="74">
        <v>2.79</v>
      </c>
      <c r="W62">
        <v>0</v>
      </c>
      <c r="X62">
        <v>-63</v>
      </c>
      <c r="Y62">
        <v>-0.1</v>
      </c>
      <c r="Z62">
        <v>2.76</v>
      </c>
      <c r="AA62">
        <v>0</v>
      </c>
      <c r="AB62">
        <v>0.03</v>
      </c>
      <c r="AC62">
        <v>-87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1.94</v>
      </c>
      <c r="M63" s="74">
        <v>0.26</v>
      </c>
      <c r="N63" s="73">
        <v>-210</v>
      </c>
      <c r="O63" s="46">
        <v>-62</v>
      </c>
      <c r="P63" s="46">
        <v>0</v>
      </c>
      <c r="Q63" s="46">
        <v>0</v>
      </c>
      <c r="R63" s="46">
        <v>0</v>
      </c>
      <c r="S63" s="74">
        <v>0</v>
      </c>
      <c r="U63" s="73">
        <v>-272.10000000000002</v>
      </c>
      <c r="V63" s="74">
        <v>2.2000000000000002</v>
      </c>
      <c r="W63">
        <v>-210</v>
      </c>
      <c r="X63">
        <v>-62</v>
      </c>
      <c r="Y63">
        <v>-0.1</v>
      </c>
      <c r="Z63">
        <v>1.94</v>
      </c>
      <c r="AA63">
        <v>0</v>
      </c>
      <c r="AB63">
        <v>0.26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8.5399999999999991</v>
      </c>
      <c r="K64" s="46">
        <v>0</v>
      </c>
      <c r="L64" s="46">
        <v>1.96</v>
      </c>
      <c r="M64" s="74">
        <v>0.63</v>
      </c>
      <c r="N64" s="73">
        <v>-187</v>
      </c>
      <c r="O64" s="46">
        <v>-64</v>
      </c>
      <c r="P64" s="46">
        <v>0</v>
      </c>
      <c r="Q64" s="46">
        <v>0</v>
      </c>
      <c r="R64" s="46">
        <v>0</v>
      </c>
      <c r="S64" s="74">
        <v>0</v>
      </c>
      <c r="U64" s="73">
        <v>-251.1</v>
      </c>
      <c r="V64" s="74">
        <v>11.13</v>
      </c>
      <c r="W64">
        <v>-187</v>
      </c>
      <c r="X64">
        <v>-64</v>
      </c>
      <c r="Y64">
        <v>-0.1</v>
      </c>
      <c r="Z64">
        <v>1.96</v>
      </c>
      <c r="AA64">
        <v>0</v>
      </c>
      <c r="AB64">
        <v>0.63</v>
      </c>
      <c r="AC64">
        <v>8.5399999999999991</v>
      </c>
    </row>
    <row r="65" spans="7:29">
      <c r="G65" t="s">
        <v>107</v>
      </c>
      <c r="H65" s="73">
        <v>0</v>
      </c>
      <c r="I65" s="46">
        <v>0</v>
      </c>
      <c r="J65" s="46">
        <v>13.22</v>
      </c>
      <c r="K65" s="46">
        <v>0</v>
      </c>
      <c r="L65" s="46">
        <v>1.71</v>
      </c>
      <c r="M65" s="74">
        <v>0.59</v>
      </c>
      <c r="N65" s="73">
        <v>-46</v>
      </c>
      <c r="O65" s="46">
        <v>-61</v>
      </c>
      <c r="P65" s="46">
        <v>0</v>
      </c>
      <c r="Q65" s="46">
        <v>0</v>
      </c>
      <c r="R65" s="46">
        <v>0</v>
      </c>
      <c r="S65" s="74">
        <v>0</v>
      </c>
      <c r="U65" s="73">
        <v>-107.1</v>
      </c>
      <c r="V65" s="74">
        <v>15.52</v>
      </c>
      <c r="W65">
        <v>-46</v>
      </c>
      <c r="X65">
        <v>-61</v>
      </c>
      <c r="Y65">
        <v>-0.1</v>
      </c>
      <c r="Z65">
        <v>1.71</v>
      </c>
      <c r="AA65">
        <v>0</v>
      </c>
      <c r="AB65">
        <v>0.59</v>
      </c>
      <c r="AC65">
        <v>13.22</v>
      </c>
    </row>
    <row r="66" spans="7:29">
      <c r="G66" t="s">
        <v>108</v>
      </c>
      <c r="H66" s="73">
        <v>0</v>
      </c>
      <c r="I66" s="46">
        <v>0</v>
      </c>
      <c r="J66" s="46">
        <v>12.34</v>
      </c>
      <c r="K66" s="46">
        <v>0</v>
      </c>
      <c r="L66" s="46">
        <v>1.66</v>
      </c>
      <c r="M66" s="74">
        <v>0.61</v>
      </c>
      <c r="N66" s="73">
        <v>-14</v>
      </c>
      <c r="O66" s="46">
        <v>-73</v>
      </c>
      <c r="P66" s="46">
        <v>0</v>
      </c>
      <c r="Q66" s="46">
        <v>0</v>
      </c>
      <c r="R66" s="46">
        <v>0</v>
      </c>
      <c r="S66" s="74">
        <v>0</v>
      </c>
      <c r="U66" s="73">
        <v>-87.1</v>
      </c>
      <c r="V66" s="74">
        <v>14.61</v>
      </c>
      <c r="W66">
        <v>-14</v>
      </c>
      <c r="X66">
        <v>-73</v>
      </c>
      <c r="Y66">
        <v>-0.1</v>
      </c>
      <c r="Z66">
        <v>1.66</v>
      </c>
      <c r="AA66">
        <v>0</v>
      </c>
      <c r="AB66">
        <v>0.61</v>
      </c>
      <c r="AC66">
        <v>12.34</v>
      </c>
    </row>
    <row r="67" spans="7:29">
      <c r="G67" t="s">
        <v>109</v>
      </c>
      <c r="H67" s="73">
        <v>4.7</v>
      </c>
      <c r="I67" s="46">
        <v>0</v>
      </c>
      <c r="J67" s="46">
        <v>53.76</v>
      </c>
      <c r="K67" s="46">
        <v>0</v>
      </c>
      <c r="L67" s="46">
        <v>1.62</v>
      </c>
      <c r="M67" s="74">
        <v>0.59</v>
      </c>
      <c r="N67" s="73">
        <v>0</v>
      </c>
      <c r="O67" s="46">
        <v>-74</v>
      </c>
      <c r="P67" s="46">
        <v>0</v>
      </c>
      <c r="Q67" s="46">
        <v>0</v>
      </c>
      <c r="R67" s="46">
        <v>0</v>
      </c>
      <c r="S67" s="74">
        <v>0</v>
      </c>
      <c r="U67" s="73">
        <v>-74.099999999999994</v>
      </c>
      <c r="V67" s="74">
        <v>60.67</v>
      </c>
      <c r="W67">
        <v>4.7</v>
      </c>
      <c r="X67">
        <v>-74</v>
      </c>
      <c r="Y67">
        <v>-0.1</v>
      </c>
      <c r="Z67">
        <v>1.62</v>
      </c>
      <c r="AA67">
        <v>0</v>
      </c>
      <c r="AB67">
        <v>0.59</v>
      </c>
      <c r="AC67">
        <v>53.76</v>
      </c>
    </row>
    <row r="68" spans="7:29">
      <c r="G68" t="s">
        <v>110</v>
      </c>
      <c r="H68" s="73">
        <v>3.78</v>
      </c>
      <c r="I68" s="46">
        <v>0</v>
      </c>
      <c r="J68" s="46">
        <v>67.56</v>
      </c>
      <c r="K68" s="46">
        <v>0</v>
      </c>
      <c r="L68" s="46">
        <v>1.63</v>
      </c>
      <c r="M68" s="74">
        <v>0.61</v>
      </c>
      <c r="N68" s="73">
        <v>0</v>
      </c>
      <c r="O68" s="46">
        <v>-75</v>
      </c>
      <c r="P68" s="46">
        <v>0</v>
      </c>
      <c r="Q68" s="46">
        <v>0</v>
      </c>
      <c r="R68" s="46">
        <v>0</v>
      </c>
      <c r="S68" s="74">
        <v>0</v>
      </c>
      <c r="U68" s="73">
        <v>-75.099999999999994</v>
      </c>
      <c r="V68" s="74">
        <v>73.58</v>
      </c>
      <c r="W68">
        <v>3.78</v>
      </c>
      <c r="X68">
        <v>-75</v>
      </c>
      <c r="Y68">
        <v>-0.1</v>
      </c>
      <c r="Z68">
        <v>1.63</v>
      </c>
      <c r="AA68">
        <v>0</v>
      </c>
      <c r="AB68">
        <v>0.61</v>
      </c>
      <c r="AC68">
        <v>67.56</v>
      </c>
    </row>
    <row r="69" spans="7:29">
      <c r="G69" t="s">
        <v>111</v>
      </c>
      <c r="H69" s="73">
        <v>5.99</v>
      </c>
      <c r="I69" s="46">
        <v>0</v>
      </c>
      <c r="J69" s="46">
        <v>69.67</v>
      </c>
      <c r="K69" s="46">
        <v>0</v>
      </c>
      <c r="L69" s="46">
        <v>1.31</v>
      </c>
      <c r="M69" s="74">
        <v>0.5</v>
      </c>
      <c r="N69" s="73">
        <v>0</v>
      </c>
      <c r="O69" s="46">
        <v>-60</v>
      </c>
      <c r="P69" s="46">
        <v>0</v>
      </c>
      <c r="Q69" s="46">
        <v>0</v>
      </c>
      <c r="R69" s="46">
        <v>0</v>
      </c>
      <c r="S69" s="74">
        <v>0</v>
      </c>
      <c r="U69" s="73">
        <v>-60.1</v>
      </c>
      <c r="V69" s="74">
        <v>77.47</v>
      </c>
      <c r="W69">
        <v>5.99</v>
      </c>
      <c r="X69">
        <v>-60</v>
      </c>
      <c r="Y69">
        <v>-0.1</v>
      </c>
      <c r="Z69">
        <v>1.31</v>
      </c>
      <c r="AA69">
        <v>0</v>
      </c>
      <c r="AB69">
        <v>0.5</v>
      </c>
      <c r="AC69">
        <v>69.67</v>
      </c>
    </row>
    <row r="70" spans="7:29">
      <c r="G70" t="s">
        <v>112</v>
      </c>
      <c r="H70" s="73">
        <v>21.44</v>
      </c>
      <c r="I70" s="46">
        <v>0</v>
      </c>
      <c r="J70" s="46">
        <v>58.47</v>
      </c>
      <c r="K70" s="46">
        <v>0</v>
      </c>
      <c r="L70" s="46">
        <v>1.17</v>
      </c>
      <c r="M70" s="74">
        <v>0.45</v>
      </c>
      <c r="N70" s="73">
        <v>0</v>
      </c>
      <c r="O70" s="46">
        <v>-49</v>
      </c>
      <c r="P70" s="46">
        <v>0</v>
      </c>
      <c r="Q70" s="46">
        <v>0</v>
      </c>
      <c r="R70" s="46">
        <v>0</v>
      </c>
      <c r="S70" s="74">
        <v>0</v>
      </c>
      <c r="U70" s="73">
        <v>-49.1</v>
      </c>
      <c r="V70" s="74">
        <v>81.53</v>
      </c>
      <c r="W70">
        <v>21.44</v>
      </c>
      <c r="X70">
        <v>-49</v>
      </c>
      <c r="Y70">
        <v>-0.1</v>
      </c>
      <c r="Z70">
        <v>1.17</v>
      </c>
      <c r="AA70">
        <v>0</v>
      </c>
      <c r="AB70">
        <v>0.45</v>
      </c>
      <c r="AC70">
        <v>58.47</v>
      </c>
    </row>
    <row r="71" spans="7:29">
      <c r="G71" t="s">
        <v>113</v>
      </c>
      <c r="H71" s="73">
        <v>0</v>
      </c>
      <c r="I71" s="46">
        <v>0</v>
      </c>
      <c r="J71" s="46">
        <v>28.54</v>
      </c>
      <c r="K71" s="46">
        <v>0</v>
      </c>
      <c r="L71" s="46">
        <v>1.1399999999999999</v>
      </c>
      <c r="M71" s="74">
        <v>0.45</v>
      </c>
      <c r="N71" s="73">
        <v>0</v>
      </c>
      <c r="O71" s="46">
        <v>-80</v>
      </c>
      <c r="P71" s="46">
        <v>0</v>
      </c>
      <c r="Q71" s="46">
        <v>0</v>
      </c>
      <c r="R71" s="46">
        <v>0</v>
      </c>
      <c r="S71" s="74">
        <v>0</v>
      </c>
      <c r="U71" s="73">
        <v>-80.099999999999994</v>
      </c>
      <c r="V71" s="74">
        <v>30.13</v>
      </c>
      <c r="W71">
        <v>0</v>
      </c>
      <c r="X71">
        <v>-80</v>
      </c>
      <c r="Y71">
        <v>-0.1</v>
      </c>
      <c r="Z71">
        <v>1.1399999999999999</v>
      </c>
      <c r="AA71">
        <v>0</v>
      </c>
      <c r="AB71">
        <v>0.45</v>
      </c>
      <c r="AC71">
        <v>28.54</v>
      </c>
    </row>
    <row r="72" spans="7:29">
      <c r="G72" t="s">
        <v>114</v>
      </c>
      <c r="H72" s="73">
        <v>36.25</v>
      </c>
      <c r="I72" s="46">
        <v>0</v>
      </c>
      <c r="J72" s="46">
        <v>24.38</v>
      </c>
      <c r="K72" s="46">
        <v>0</v>
      </c>
      <c r="L72" s="46">
        <v>0.89</v>
      </c>
      <c r="M72" s="74">
        <v>0.4</v>
      </c>
      <c r="N72" s="73">
        <v>0</v>
      </c>
      <c r="O72" s="46">
        <v>-30</v>
      </c>
      <c r="P72" s="46">
        <v>0</v>
      </c>
      <c r="Q72" s="46">
        <v>0</v>
      </c>
      <c r="R72" s="46">
        <v>0</v>
      </c>
      <c r="S72" s="74">
        <v>0</v>
      </c>
      <c r="U72" s="73">
        <v>-30.1</v>
      </c>
      <c r="V72" s="74">
        <v>61.92</v>
      </c>
      <c r="W72">
        <v>36.25</v>
      </c>
      <c r="X72">
        <v>-30</v>
      </c>
      <c r="Y72">
        <v>-0.1</v>
      </c>
      <c r="Z72">
        <v>0.89</v>
      </c>
      <c r="AA72">
        <v>0</v>
      </c>
      <c r="AB72">
        <v>0.4</v>
      </c>
      <c r="AC72">
        <v>24.38</v>
      </c>
    </row>
    <row r="73" spans="7:29">
      <c r="G73" t="s">
        <v>115</v>
      </c>
      <c r="H73" s="73">
        <v>25.02</v>
      </c>
      <c r="I73" s="46">
        <v>0</v>
      </c>
      <c r="J73" s="46">
        <v>0</v>
      </c>
      <c r="K73" s="46">
        <v>0</v>
      </c>
      <c r="L73" s="46">
        <v>0.61</v>
      </c>
      <c r="M73" s="74">
        <v>0.2</v>
      </c>
      <c r="N73" s="73">
        <v>0</v>
      </c>
      <c r="O73" s="46">
        <v>-60</v>
      </c>
      <c r="P73" s="46">
        <v>-30</v>
      </c>
      <c r="Q73" s="46">
        <v>0</v>
      </c>
      <c r="R73" s="46">
        <v>0</v>
      </c>
      <c r="S73" s="74">
        <v>0</v>
      </c>
      <c r="U73" s="73">
        <v>-90.1</v>
      </c>
      <c r="V73" s="74">
        <v>25.83</v>
      </c>
      <c r="W73">
        <v>25.02</v>
      </c>
      <c r="X73">
        <v>-60</v>
      </c>
      <c r="Y73">
        <v>-0.1</v>
      </c>
      <c r="Z73">
        <v>0.61</v>
      </c>
      <c r="AA73">
        <v>0</v>
      </c>
      <c r="AB73">
        <v>0.2</v>
      </c>
      <c r="AC73">
        <v>-30</v>
      </c>
    </row>
    <row r="74" spans="7:29">
      <c r="G74" t="s">
        <v>116</v>
      </c>
      <c r="H74" s="73">
        <v>32.729999999999997</v>
      </c>
      <c r="I74" s="46">
        <v>0</v>
      </c>
      <c r="J74" s="46">
        <v>0</v>
      </c>
      <c r="K74" s="46">
        <v>0</v>
      </c>
      <c r="L74" s="46">
        <v>0.5</v>
      </c>
      <c r="M74" s="74">
        <v>0.24</v>
      </c>
      <c r="N74" s="73">
        <v>0</v>
      </c>
      <c r="O74" s="46">
        <v>-45</v>
      </c>
      <c r="P74" s="46">
        <v>-40</v>
      </c>
      <c r="Q74" s="46">
        <v>0</v>
      </c>
      <c r="R74" s="46">
        <v>0</v>
      </c>
      <c r="S74" s="74">
        <v>0</v>
      </c>
      <c r="U74" s="73">
        <v>-85.1</v>
      </c>
      <c r="V74" s="74">
        <v>33.47</v>
      </c>
      <c r="W74">
        <v>32.729999999999997</v>
      </c>
      <c r="X74">
        <v>-45</v>
      </c>
      <c r="Y74">
        <v>-0.1</v>
      </c>
      <c r="Z74">
        <v>0.5</v>
      </c>
      <c r="AA74">
        <v>0</v>
      </c>
      <c r="AB74">
        <v>0.24</v>
      </c>
      <c r="AC74">
        <v>-40</v>
      </c>
    </row>
    <row r="75" spans="7:29">
      <c r="G75" t="s">
        <v>117</v>
      </c>
      <c r="H75" s="73">
        <v>0</v>
      </c>
      <c r="I75" s="46">
        <v>9.34</v>
      </c>
      <c r="J75" s="46">
        <v>0</v>
      </c>
      <c r="K75" s="46">
        <v>0</v>
      </c>
      <c r="L75" s="46">
        <v>0.33</v>
      </c>
      <c r="M75" s="74">
        <v>0.16</v>
      </c>
      <c r="N75" s="73">
        <v>-67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-97.1</v>
      </c>
      <c r="V75" s="74">
        <v>9.83</v>
      </c>
      <c r="W75">
        <v>-67</v>
      </c>
      <c r="X75">
        <v>9.34</v>
      </c>
      <c r="Y75">
        <v>-0.1</v>
      </c>
      <c r="Z75">
        <v>0.33</v>
      </c>
      <c r="AA75">
        <v>0</v>
      </c>
      <c r="AB75">
        <v>0.16</v>
      </c>
      <c r="AC75">
        <v>-30</v>
      </c>
    </row>
    <row r="76" spans="7:29">
      <c r="G76" t="s">
        <v>118</v>
      </c>
      <c r="H76" s="73">
        <v>0</v>
      </c>
      <c r="I76" s="46">
        <v>10.1</v>
      </c>
      <c r="J76" s="46">
        <v>0</v>
      </c>
      <c r="K76" s="46">
        <v>0</v>
      </c>
      <c r="L76" s="46">
        <v>0.28000000000000003</v>
      </c>
      <c r="M76" s="74">
        <v>0.14000000000000001</v>
      </c>
      <c r="N76" s="73">
        <v>-97</v>
      </c>
      <c r="O76" s="46">
        <v>0</v>
      </c>
      <c r="P76" s="46">
        <v>-40</v>
      </c>
      <c r="Q76" s="46">
        <v>0</v>
      </c>
      <c r="R76" s="46">
        <v>0</v>
      </c>
      <c r="S76" s="74">
        <v>0</v>
      </c>
      <c r="U76" s="73">
        <v>-137.1</v>
      </c>
      <c r="V76" s="74">
        <v>10.52</v>
      </c>
      <c r="W76">
        <v>-97</v>
      </c>
      <c r="X76">
        <v>10.1</v>
      </c>
      <c r="Y76">
        <v>-0.1</v>
      </c>
      <c r="Z76">
        <v>0.28000000000000003</v>
      </c>
      <c r="AA76">
        <v>0</v>
      </c>
      <c r="AB76">
        <v>0.14000000000000001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0.24</v>
      </c>
      <c r="M77" s="74">
        <v>0.11</v>
      </c>
      <c r="N77" s="73">
        <v>-45</v>
      </c>
      <c r="O77" s="46">
        <v>0</v>
      </c>
      <c r="P77" s="46">
        <v>-80</v>
      </c>
      <c r="Q77" s="46">
        <v>-20</v>
      </c>
      <c r="R77" s="46">
        <v>0</v>
      </c>
      <c r="S77" s="74">
        <v>0</v>
      </c>
      <c r="U77" s="73">
        <v>-145.1</v>
      </c>
      <c r="V77" s="74">
        <v>0.35</v>
      </c>
      <c r="W77">
        <v>-45</v>
      </c>
      <c r="X77">
        <v>0</v>
      </c>
      <c r="Y77">
        <v>-0.1</v>
      </c>
      <c r="Z77">
        <v>0.24</v>
      </c>
      <c r="AA77">
        <v>-20</v>
      </c>
      <c r="AB77">
        <v>0.11</v>
      </c>
      <c r="AC77">
        <v>-80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0.21</v>
      </c>
      <c r="M78" s="74">
        <v>7.0000000000000007E-2</v>
      </c>
      <c r="N78" s="73">
        <v>-114</v>
      </c>
      <c r="O78" s="46">
        <v>-30</v>
      </c>
      <c r="P78" s="46">
        <v>-30</v>
      </c>
      <c r="Q78" s="46">
        <v>-20</v>
      </c>
      <c r="R78" s="46">
        <v>0</v>
      </c>
      <c r="S78" s="74">
        <v>0</v>
      </c>
      <c r="U78" s="73">
        <v>-194.1</v>
      </c>
      <c r="V78" s="74">
        <v>0.28000000000000003</v>
      </c>
      <c r="W78">
        <v>-114</v>
      </c>
      <c r="X78">
        <v>-30</v>
      </c>
      <c r="Y78">
        <v>-0.1</v>
      </c>
      <c r="Z78">
        <v>0.21</v>
      </c>
      <c r="AA78">
        <v>-20</v>
      </c>
      <c r="AB78">
        <v>7.0000000000000007E-2</v>
      </c>
      <c r="AC78">
        <v>-30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0.21</v>
      </c>
      <c r="M79" s="74">
        <v>0.09</v>
      </c>
      <c r="N79" s="73">
        <v>-105</v>
      </c>
      <c r="O79" s="46">
        <v>-55</v>
      </c>
      <c r="P79" s="46">
        <v>-50</v>
      </c>
      <c r="Q79" s="46">
        <v>-20</v>
      </c>
      <c r="R79" s="46">
        <v>0</v>
      </c>
      <c r="S79" s="74">
        <v>0</v>
      </c>
      <c r="U79" s="73">
        <v>-230.1</v>
      </c>
      <c r="V79" s="74">
        <v>0.3</v>
      </c>
      <c r="W79">
        <v>-105</v>
      </c>
      <c r="X79">
        <v>-55</v>
      </c>
      <c r="Y79">
        <v>-0.1</v>
      </c>
      <c r="Z79">
        <v>0.21</v>
      </c>
      <c r="AA79">
        <v>-20</v>
      </c>
      <c r="AB79">
        <v>0.09</v>
      </c>
      <c r="AC79">
        <v>-50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0.2</v>
      </c>
      <c r="M80" s="74">
        <v>0.11</v>
      </c>
      <c r="N80" s="73">
        <v>-178</v>
      </c>
      <c r="O80" s="46">
        <v>-55</v>
      </c>
      <c r="P80" s="46">
        <v>-30</v>
      </c>
      <c r="Q80" s="46">
        <v>-20</v>
      </c>
      <c r="R80" s="46">
        <v>0</v>
      </c>
      <c r="S80" s="74">
        <v>0</v>
      </c>
      <c r="U80" s="73">
        <v>-283.10000000000002</v>
      </c>
      <c r="V80" s="74">
        <v>0.31</v>
      </c>
      <c r="W80">
        <v>-178</v>
      </c>
      <c r="X80">
        <v>-55</v>
      </c>
      <c r="Y80">
        <v>-0.1</v>
      </c>
      <c r="Z80">
        <v>0.2</v>
      </c>
      <c r="AA80">
        <v>-20</v>
      </c>
      <c r="AB80">
        <v>0.11</v>
      </c>
      <c r="AC80">
        <v>-30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0.26</v>
      </c>
      <c r="M81" s="74">
        <v>0.13</v>
      </c>
      <c r="N81" s="73">
        <v>-64</v>
      </c>
      <c r="O81" s="46">
        <v>-45</v>
      </c>
      <c r="P81" s="46">
        <v>-90</v>
      </c>
      <c r="Q81" s="46">
        <v>-20</v>
      </c>
      <c r="R81" s="46">
        <v>0</v>
      </c>
      <c r="S81" s="74">
        <v>0</v>
      </c>
      <c r="U81" s="73">
        <v>-219.1</v>
      </c>
      <c r="V81" s="74">
        <v>0.39</v>
      </c>
      <c r="W81">
        <v>-64</v>
      </c>
      <c r="X81">
        <v>-45</v>
      </c>
      <c r="Y81">
        <v>-0.1</v>
      </c>
      <c r="Z81">
        <v>0.26</v>
      </c>
      <c r="AA81">
        <v>-20</v>
      </c>
      <c r="AB81">
        <v>0.13</v>
      </c>
      <c r="AC81">
        <v>-90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0.26</v>
      </c>
      <c r="M82" s="74">
        <v>0.12</v>
      </c>
      <c r="N82" s="73">
        <v>-64</v>
      </c>
      <c r="O82" s="46">
        <v>-45</v>
      </c>
      <c r="P82" s="46">
        <v>-80</v>
      </c>
      <c r="Q82" s="46">
        <v>-20</v>
      </c>
      <c r="R82" s="46">
        <v>0</v>
      </c>
      <c r="S82" s="74">
        <v>0</v>
      </c>
      <c r="U82" s="73">
        <v>-209.1</v>
      </c>
      <c r="V82" s="74">
        <v>0.38</v>
      </c>
      <c r="W82">
        <v>-64</v>
      </c>
      <c r="X82">
        <v>-45</v>
      </c>
      <c r="Y82">
        <v>-0.1</v>
      </c>
      <c r="Z82">
        <v>0.26</v>
      </c>
      <c r="AA82">
        <v>-20</v>
      </c>
      <c r="AB82">
        <v>0.12</v>
      </c>
      <c r="AC82">
        <v>-80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0.2</v>
      </c>
      <c r="M83" s="74">
        <v>0.11</v>
      </c>
      <c r="N83" s="73">
        <v>-133</v>
      </c>
      <c r="O83" s="46">
        <v>-10</v>
      </c>
      <c r="P83" s="46">
        <v>0</v>
      </c>
      <c r="Q83" s="46">
        <v>-20</v>
      </c>
      <c r="R83" s="46">
        <v>0</v>
      </c>
      <c r="S83" s="74">
        <v>0</v>
      </c>
      <c r="U83" s="73">
        <v>-163.1</v>
      </c>
      <c r="V83" s="74">
        <v>0.31</v>
      </c>
      <c r="W83">
        <v>-133</v>
      </c>
      <c r="X83">
        <v>-10</v>
      </c>
      <c r="Y83">
        <v>-0.1</v>
      </c>
      <c r="Z83">
        <v>0.2</v>
      </c>
      <c r="AA83">
        <v>-20</v>
      </c>
      <c r="AB83">
        <v>0.11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10.91</v>
      </c>
      <c r="K84" s="46">
        <v>0</v>
      </c>
      <c r="L84" s="46">
        <v>0.18</v>
      </c>
      <c r="M84" s="74">
        <v>0.1</v>
      </c>
      <c r="N84" s="73">
        <v>-122</v>
      </c>
      <c r="O84" s="46">
        <v>0</v>
      </c>
      <c r="P84" s="46">
        <v>0</v>
      </c>
      <c r="Q84" s="46">
        <v>-20</v>
      </c>
      <c r="R84" s="46">
        <v>0</v>
      </c>
      <c r="S84" s="74">
        <v>0</v>
      </c>
      <c r="U84" s="73">
        <v>-142.1</v>
      </c>
      <c r="V84" s="74">
        <v>11.19</v>
      </c>
      <c r="W84">
        <v>-122</v>
      </c>
      <c r="X84">
        <v>0</v>
      </c>
      <c r="Y84">
        <v>-0.1</v>
      </c>
      <c r="Z84">
        <v>0.18</v>
      </c>
      <c r="AA84">
        <v>-20</v>
      </c>
      <c r="AB84">
        <v>0.1</v>
      </c>
      <c r="AC84">
        <v>10.91</v>
      </c>
    </row>
    <row r="85" spans="7:29">
      <c r="G85" t="s">
        <v>127</v>
      </c>
      <c r="H85" s="73">
        <v>0</v>
      </c>
      <c r="I85" s="46">
        <v>0</v>
      </c>
      <c r="J85" s="46">
        <v>23.06</v>
      </c>
      <c r="K85" s="46">
        <v>0</v>
      </c>
      <c r="L85" s="46">
        <v>0.19</v>
      </c>
      <c r="M85" s="74">
        <v>0.11</v>
      </c>
      <c r="N85" s="73">
        <v>-102</v>
      </c>
      <c r="O85" s="46">
        <v>-23</v>
      </c>
      <c r="P85" s="46">
        <v>0</v>
      </c>
      <c r="Q85" s="46">
        <v>-20</v>
      </c>
      <c r="R85" s="46">
        <v>0</v>
      </c>
      <c r="S85" s="74">
        <v>0</v>
      </c>
      <c r="U85" s="73">
        <v>-145.1</v>
      </c>
      <c r="V85" s="74">
        <v>23.36</v>
      </c>
      <c r="W85">
        <v>-102</v>
      </c>
      <c r="X85">
        <v>-23</v>
      </c>
      <c r="Y85">
        <v>-0.1</v>
      </c>
      <c r="Z85">
        <v>0.19</v>
      </c>
      <c r="AA85">
        <v>-20</v>
      </c>
      <c r="AB85">
        <v>0.11</v>
      </c>
      <c r="AC85">
        <v>23.06</v>
      </c>
    </row>
    <row r="86" spans="7:29">
      <c r="G86" t="s">
        <v>128</v>
      </c>
      <c r="H86" s="73">
        <v>0</v>
      </c>
      <c r="I86" s="46">
        <v>0</v>
      </c>
      <c r="J86" s="46">
        <v>25.87</v>
      </c>
      <c r="K86" s="46">
        <v>0</v>
      </c>
      <c r="L86" s="46">
        <v>0.2</v>
      </c>
      <c r="M86" s="74">
        <v>0.12</v>
      </c>
      <c r="N86" s="73">
        <v>-85</v>
      </c>
      <c r="O86" s="46">
        <v>-24</v>
      </c>
      <c r="P86" s="46">
        <v>0</v>
      </c>
      <c r="Q86" s="46">
        <v>-20</v>
      </c>
      <c r="R86" s="46">
        <v>0</v>
      </c>
      <c r="S86" s="74">
        <v>0</v>
      </c>
      <c r="U86" s="73">
        <v>-129.1</v>
      </c>
      <c r="V86" s="74">
        <v>26.19</v>
      </c>
      <c r="W86">
        <v>-85</v>
      </c>
      <c r="X86">
        <v>-24</v>
      </c>
      <c r="Y86">
        <v>-0.1</v>
      </c>
      <c r="Z86">
        <v>0.2</v>
      </c>
      <c r="AA86">
        <v>-20</v>
      </c>
      <c r="AB86">
        <v>0.12</v>
      </c>
      <c r="AC86">
        <v>25.87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0.14000000000000001</v>
      </c>
      <c r="M87" s="74">
        <v>0.11</v>
      </c>
      <c r="N87" s="73">
        <v>-97</v>
      </c>
      <c r="O87" s="46">
        <v>-65</v>
      </c>
      <c r="P87" s="46">
        <v>0</v>
      </c>
      <c r="Q87" s="46">
        <v>-20</v>
      </c>
      <c r="R87" s="46">
        <v>0</v>
      </c>
      <c r="S87" s="74">
        <v>0</v>
      </c>
      <c r="U87" s="73">
        <v>-182.1</v>
      </c>
      <c r="V87" s="74">
        <v>0.25</v>
      </c>
      <c r="W87">
        <v>-97</v>
      </c>
      <c r="X87">
        <v>-65</v>
      </c>
      <c r="Y87">
        <v>-0.1</v>
      </c>
      <c r="Z87">
        <v>0.14000000000000001</v>
      </c>
      <c r="AA87">
        <v>-20</v>
      </c>
      <c r="AB87">
        <v>0.11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0.16</v>
      </c>
      <c r="M88" s="74">
        <v>0.12</v>
      </c>
      <c r="N88" s="73">
        <v>-139</v>
      </c>
      <c r="O88" s="46">
        <v>-40</v>
      </c>
      <c r="P88" s="46">
        <v>0</v>
      </c>
      <c r="Q88" s="46">
        <v>-20</v>
      </c>
      <c r="R88" s="46">
        <v>0</v>
      </c>
      <c r="S88" s="74">
        <v>0</v>
      </c>
      <c r="U88" s="73">
        <v>-199.1</v>
      </c>
      <c r="V88" s="74">
        <v>0.28000000000000003</v>
      </c>
      <c r="W88">
        <v>-139</v>
      </c>
      <c r="X88">
        <v>-40</v>
      </c>
      <c r="Y88">
        <v>-0.1</v>
      </c>
      <c r="Z88">
        <v>0.16</v>
      </c>
      <c r="AA88">
        <v>-20</v>
      </c>
      <c r="AB88">
        <v>0.12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0.18</v>
      </c>
      <c r="M89" s="74">
        <v>0.1</v>
      </c>
      <c r="N89" s="73">
        <v>-201</v>
      </c>
      <c r="O89" s="46">
        <v>0</v>
      </c>
      <c r="P89" s="46">
        <v>0</v>
      </c>
      <c r="Q89" s="46">
        <v>-20</v>
      </c>
      <c r="R89" s="46">
        <v>0</v>
      </c>
      <c r="S89" s="74">
        <v>0</v>
      </c>
      <c r="U89" s="73">
        <v>-221.1</v>
      </c>
      <c r="V89" s="74">
        <v>0.28000000000000003</v>
      </c>
      <c r="W89">
        <v>-201</v>
      </c>
      <c r="X89">
        <v>0</v>
      </c>
      <c r="Y89">
        <v>-0.1</v>
      </c>
      <c r="Z89">
        <v>0.18</v>
      </c>
      <c r="AA89">
        <v>-20</v>
      </c>
      <c r="AB89">
        <v>0.1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0.19</v>
      </c>
      <c r="M90" s="74">
        <v>0.08</v>
      </c>
      <c r="N90" s="73">
        <v>-168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-188.1</v>
      </c>
      <c r="V90" s="74">
        <v>0.27</v>
      </c>
      <c r="W90">
        <v>-168</v>
      </c>
      <c r="X90">
        <v>0</v>
      </c>
      <c r="Y90">
        <v>-0.1</v>
      </c>
      <c r="Z90">
        <v>0.19</v>
      </c>
      <c r="AA90">
        <v>-20</v>
      </c>
      <c r="AB90">
        <v>0.08</v>
      </c>
      <c r="AC90">
        <v>0</v>
      </c>
    </row>
    <row r="91" spans="7:29">
      <c r="G91" t="s">
        <v>133</v>
      </c>
      <c r="H91" s="73">
        <v>32.58</v>
      </c>
      <c r="I91" s="46">
        <v>0</v>
      </c>
      <c r="J91" s="46">
        <v>0</v>
      </c>
      <c r="K91" s="46">
        <v>0</v>
      </c>
      <c r="L91" s="46">
        <v>0.15</v>
      </c>
      <c r="M91" s="74">
        <v>0.06</v>
      </c>
      <c r="N91" s="73">
        <v>0</v>
      </c>
      <c r="O91" s="46">
        <v>0</v>
      </c>
      <c r="P91" s="46">
        <v>0</v>
      </c>
      <c r="Q91" s="46">
        <v>-20</v>
      </c>
      <c r="R91" s="46">
        <v>0</v>
      </c>
      <c r="S91" s="74">
        <v>0</v>
      </c>
      <c r="U91" s="73">
        <v>-20.100000000000001</v>
      </c>
      <c r="V91" s="74">
        <v>32.79</v>
      </c>
      <c r="W91">
        <v>32.58</v>
      </c>
      <c r="X91">
        <v>0</v>
      </c>
      <c r="Y91">
        <v>-0.1</v>
      </c>
      <c r="Z91">
        <v>0.15</v>
      </c>
      <c r="AA91">
        <v>-20</v>
      </c>
      <c r="AB91">
        <v>0.06</v>
      </c>
      <c r="AC91">
        <v>0</v>
      </c>
    </row>
    <row r="92" spans="7:29">
      <c r="G92" t="s">
        <v>134</v>
      </c>
      <c r="H92" s="73">
        <v>59.76</v>
      </c>
      <c r="I92" s="46">
        <v>0</v>
      </c>
      <c r="J92" s="46">
        <v>21.34</v>
      </c>
      <c r="K92" s="46">
        <v>0</v>
      </c>
      <c r="L92" s="46">
        <v>0.15</v>
      </c>
      <c r="M92" s="74">
        <v>0.1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-20.100000000000001</v>
      </c>
      <c r="V92" s="74">
        <v>81.349999999999994</v>
      </c>
      <c r="W92">
        <v>59.76</v>
      </c>
      <c r="X92">
        <v>0</v>
      </c>
      <c r="Y92">
        <v>-0.1</v>
      </c>
      <c r="Z92">
        <v>0.15</v>
      </c>
      <c r="AA92">
        <v>-20</v>
      </c>
      <c r="AB92">
        <v>0.1</v>
      </c>
      <c r="AC92">
        <v>21.34</v>
      </c>
    </row>
    <row r="93" spans="7:29">
      <c r="G93" t="s">
        <v>135</v>
      </c>
      <c r="H93" s="73">
        <v>81.19</v>
      </c>
      <c r="I93" s="46">
        <v>0</v>
      </c>
      <c r="J93" s="46">
        <v>24.35</v>
      </c>
      <c r="K93" s="46">
        <v>0</v>
      </c>
      <c r="L93" s="46">
        <v>0.15</v>
      </c>
      <c r="M93" s="74">
        <v>0.12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-20.100000000000001</v>
      </c>
      <c r="V93" s="74">
        <v>105.81</v>
      </c>
      <c r="W93">
        <v>81.19</v>
      </c>
      <c r="X93">
        <v>0</v>
      </c>
      <c r="Y93">
        <v>-0.1</v>
      </c>
      <c r="Z93">
        <v>0.15</v>
      </c>
      <c r="AA93">
        <v>-20</v>
      </c>
      <c r="AB93">
        <v>0.12</v>
      </c>
      <c r="AC93">
        <v>24.35</v>
      </c>
    </row>
    <row r="94" spans="7:29">
      <c r="G94" t="s">
        <v>136</v>
      </c>
      <c r="H94" s="73">
        <v>82.52</v>
      </c>
      <c r="I94" s="46">
        <v>0</v>
      </c>
      <c r="J94" s="46">
        <v>24.9</v>
      </c>
      <c r="K94" s="46">
        <v>0</v>
      </c>
      <c r="L94" s="46">
        <v>0.15</v>
      </c>
      <c r="M94" s="74">
        <v>0.1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-20.100000000000001</v>
      </c>
      <c r="V94" s="74">
        <v>107.67</v>
      </c>
      <c r="W94">
        <v>82.52</v>
      </c>
      <c r="X94">
        <v>0</v>
      </c>
      <c r="Y94">
        <v>-0.1</v>
      </c>
      <c r="Z94">
        <v>0.15</v>
      </c>
      <c r="AA94">
        <v>-20</v>
      </c>
      <c r="AB94">
        <v>0.1</v>
      </c>
      <c r="AC94">
        <v>24.9</v>
      </c>
    </row>
    <row r="95" spans="7:29">
      <c r="G95" t="s">
        <v>137</v>
      </c>
      <c r="H95" s="73">
        <v>96.68</v>
      </c>
      <c r="I95" s="46">
        <v>43.97</v>
      </c>
      <c r="J95" s="46">
        <v>29.32</v>
      </c>
      <c r="K95" s="46">
        <v>0</v>
      </c>
      <c r="L95" s="46">
        <v>0.17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-20.100000000000001</v>
      </c>
      <c r="V95" s="74">
        <v>170.28</v>
      </c>
      <c r="W95">
        <v>96.68</v>
      </c>
      <c r="X95">
        <v>43.97</v>
      </c>
      <c r="Y95">
        <v>-0.1</v>
      </c>
      <c r="Z95">
        <v>0.17</v>
      </c>
      <c r="AA95">
        <v>-20</v>
      </c>
      <c r="AB95">
        <v>0.14000000000000001</v>
      </c>
      <c r="AC95">
        <v>29.32</v>
      </c>
    </row>
    <row r="96" spans="7:29">
      <c r="G96" t="s">
        <v>138</v>
      </c>
      <c r="H96" s="73">
        <v>99.45</v>
      </c>
      <c r="I96" s="46">
        <v>45.52</v>
      </c>
      <c r="J96" s="46">
        <v>30.34</v>
      </c>
      <c r="K96" s="46">
        <v>0</v>
      </c>
      <c r="L96" s="46">
        <v>0.17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-20.100000000000001</v>
      </c>
      <c r="V96" s="74">
        <v>175.62</v>
      </c>
      <c r="W96">
        <v>99.45</v>
      </c>
      <c r="X96">
        <v>45.52</v>
      </c>
      <c r="Y96">
        <v>-0.1</v>
      </c>
      <c r="Z96">
        <v>0.17</v>
      </c>
      <c r="AA96">
        <v>-20</v>
      </c>
      <c r="AB96">
        <v>0.14000000000000001</v>
      </c>
      <c r="AC96">
        <v>30.34</v>
      </c>
    </row>
    <row r="97" spans="1:83">
      <c r="G97" t="s">
        <v>139</v>
      </c>
      <c r="H97" s="73">
        <v>40.5</v>
      </c>
      <c r="I97" s="46">
        <v>25.95</v>
      </c>
      <c r="J97" s="46">
        <v>31.16</v>
      </c>
      <c r="K97" s="46">
        <v>0</v>
      </c>
      <c r="L97" s="46">
        <v>0.15</v>
      </c>
      <c r="M97" s="74">
        <v>0.08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-20.100000000000001</v>
      </c>
      <c r="V97" s="74">
        <v>97.84</v>
      </c>
      <c r="W97">
        <v>40.5</v>
      </c>
      <c r="X97">
        <v>25.95</v>
      </c>
      <c r="Y97">
        <v>-0.1</v>
      </c>
      <c r="Z97">
        <v>0.15</v>
      </c>
      <c r="AA97">
        <v>-20</v>
      </c>
      <c r="AB97">
        <v>0.08</v>
      </c>
      <c r="AC97">
        <v>31.16</v>
      </c>
    </row>
    <row r="98" spans="1:83">
      <c r="G98" t="s">
        <v>140</v>
      </c>
      <c r="H98" s="73">
        <v>0</v>
      </c>
      <c r="I98" s="46">
        <v>22.84</v>
      </c>
      <c r="J98" s="46">
        <v>34.25</v>
      </c>
      <c r="K98" s="46">
        <v>0</v>
      </c>
      <c r="L98" s="46">
        <v>0.17</v>
      </c>
      <c r="M98" s="74">
        <v>0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-20.100000000000001</v>
      </c>
      <c r="V98" s="74">
        <v>57.26</v>
      </c>
      <c r="W98">
        <v>0</v>
      </c>
      <c r="X98">
        <v>22.84</v>
      </c>
      <c r="Y98">
        <v>-0.1</v>
      </c>
      <c r="Z98">
        <v>0.17</v>
      </c>
      <c r="AA98">
        <v>-20</v>
      </c>
      <c r="AB98">
        <v>0</v>
      </c>
      <c r="AC98">
        <v>34.25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0.18620499999999998</v>
      </c>
      <c r="I99" s="69">
        <f t="shared" ref="I99:BQ99" si="1">SUM(I3:I98)/4000</f>
        <v>5.5335000000000002E-2</v>
      </c>
      <c r="J99" s="69">
        <f t="shared" si="1"/>
        <v>0.14799499999999999</v>
      </c>
      <c r="K99" s="69">
        <f t="shared" si="1"/>
        <v>0</v>
      </c>
      <c r="L99" s="69">
        <f t="shared" si="1"/>
        <v>4.2484999999999988E-2</v>
      </c>
      <c r="M99" s="69">
        <f t="shared" si="1"/>
        <v>3.5349999999999982E-3</v>
      </c>
      <c r="N99" s="68">
        <f t="shared" si="1"/>
        <v>-1.8274999999999999</v>
      </c>
      <c r="O99" s="69">
        <f t="shared" si="1"/>
        <v>-0.91300000000000003</v>
      </c>
      <c r="P99" s="69">
        <f t="shared" si="1"/>
        <v>-0.96775</v>
      </c>
      <c r="Q99" s="69">
        <f t="shared" si="1"/>
        <v>-0.11</v>
      </c>
      <c r="R99" s="69">
        <f t="shared" si="1"/>
        <v>0</v>
      </c>
      <c r="S99" s="70">
        <f t="shared" si="1"/>
        <v>0</v>
      </c>
      <c r="U99" s="68">
        <f t="shared" si="1"/>
        <v>-3.8267000000000055</v>
      </c>
      <c r="V99" s="70">
        <f t="shared" si="1"/>
        <v>0.43555499999999997</v>
      </c>
      <c r="W99">
        <f t="shared" si="1"/>
        <v>-1.6412950000000004</v>
      </c>
      <c r="X99">
        <f t="shared" si="1"/>
        <v>-0.85766500000000012</v>
      </c>
      <c r="Y99">
        <f t="shared" si="1"/>
        <v>-8.4500000000000235E-3</v>
      </c>
      <c r="Z99">
        <f t="shared" si="1"/>
        <v>4.2484999999999988E-2</v>
      </c>
      <c r="AA99">
        <f t="shared" si="1"/>
        <v>-0.11</v>
      </c>
      <c r="AB99">
        <f t="shared" si="1"/>
        <v>3.5349999999999982E-3</v>
      </c>
      <c r="AC99">
        <f t="shared" si="1"/>
        <v>-0.81975500000000001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61.33</v>
      </c>
      <c r="I3" s="53">
        <v>6.2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67.53</v>
      </c>
      <c r="W3">
        <v>61.33</v>
      </c>
      <c r="X3">
        <v>6.2</v>
      </c>
      <c r="Y3">
        <v>0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61.1</v>
      </c>
      <c r="I4" s="46">
        <v>5.23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66.33</v>
      </c>
      <c r="W4">
        <v>61.1</v>
      </c>
      <c r="X4">
        <v>5.23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55.56</v>
      </c>
      <c r="I5" s="46">
        <v>3.4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58.96</v>
      </c>
      <c r="W5">
        <v>55.56</v>
      </c>
      <c r="X5">
        <v>3.4</v>
      </c>
      <c r="Y5">
        <v>0</v>
      </c>
    </row>
    <row r="6" spans="1:25">
      <c r="B6" t="s">
        <v>380</v>
      </c>
      <c r="G6" t="s">
        <v>48</v>
      </c>
      <c r="H6" s="73">
        <v>55.85</v>
      </c>
      <c r="I6" s="46">
        <v>1.21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57.06</v>
      </c>
      <c r="W6">
        <v>55.85</v>
      </c>
      <c r="X6">
        <v>1.21</v>
      </c>
      <c r="Y6">
        <v>0</v>
      </c>
    </row>
    <row r="7" spans="1:25">
      <c r="G7" t="s">
        <v>49</v>
      </c>
      <c r="H7" s="73">
        <v>47.9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47.9</v>
      </c>
      <c r="W7">
        <v>47.9</v>
      </c>
      <c r="X7">
        <v>0</v>
      </c>
      <c r="Y7">
        <v>0</v>
      </c>
    </row>
    <row r="8" spans="1:25">
      <c r="G8" t="s">
        <v>50</v>
      </c>
      <c r="H8" s="73">
        <v>40.36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40.36</v>
      </c>
      <c r="W8">
        <v>40.36</v>
      </c>
      <c r="X8">
        <v>0</v>
      </c>
      <c r="Y8">
        <v>0</v>
      </c>
    </row>
    <row r="9" spans="1:25">
      <c r="G9" t="s">
        <v>51</v>
      </c>
      <c r="H9" s="73">
        <v>29.19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29.19</v>
      </c>
      <c r="W9">
        <v>29.19</v>
      </c>
      <c r="X9">
        <v>0</v>
      </c>
      <c r="Y9">
        <v>0</v>
      </c>
    </row>
    <row r="10" spans="1:25">
      <c r="G10" t="s">
        <v>52</v>
      </c>
      <c r="H10" s="73">
        <v>25.37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25.37</v>
      </c>
      <c r="W10">
        <v>25.37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1.8</v>
      </c>
      <c r="W35">
        <v>0</v>
      </c>
      <c r="X35">
        <v>0</v>
      </c>
      <c r="Y35">
        <v>1.8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1.01</v>
      </c>
      <c r="W36">
        <v>0</v>
      </c>
      <c r="X36">
        <v>0</v>
      </c>
      <c r="Y36">
        <v>1.01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1.49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1.49</v>
      </c>
      <c r="W37">
        <v>0</v>
      </c>
      <c r="X37">
        <v>0</v>
      </c>
      <c r="Y37">
        <v>1.49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3.02</v>
      </c>
      <c r="W38">
        <v>0</v>
      </c>
      <c r="X38">
        <v>0</v>
      </c>
      <c r="Y38">
        <v>3.02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3.4</v>
      </c>
      <c r="W39">
        <v>0</v>
      </c>
      <c r="X39">
        <v>0</v>
      </c>
      <c r="Y39">
        <v>3.4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4.07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4.07</v>
      </c>
      <c r="W40">
        <v>0</v>
      </c>
      <c r="X40">
        <v>0</v>
      </c>
      <c r="Y40">
        <v>4.07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4.58</v>
      </c>
      <c r="W41">
        <v>0</v>
      </c>
      <c r="X41">
        <v>0</v>
      </c>
      <c r="Y41">
        <v>4.58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4.21</v>
      </c>
      <c r="W42">
        <v>0</v>
      </c>
      <c r="X42">
        <v>0</v>
      </c>
      <c r="Y42">
        <v>4.21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4.74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4.74</v>
      </c>
      <c r="W43">
        <v>0</v>
      </c>
      <c r="X43">
        <v>0</v>
      </c>
      <c r="Y43">
        <v>4.74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</v>
      </c>
      <c r="W44">
        <v>0</v>
      </c>
      <c r="X44">
        <v>0</v>
      </c>
      <c r="Y44">
        <v>3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3.1</v>
      </c>
      <c r="W45">
        <v>0</v>
      </c>
      <c r="X45">
        <v>0</v>
      </c>
      <c r="Y45">
        <v>3.1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1.84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1.84</v>
      </c>
      <c r="W46">
        <v>0</v>
      </c>
      <c r="X46">
        <v>0</v>
      </c>
      <c r="Y46">
        <v>1.84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0.48</v>
      </c>
      <c r="W48">
        <v>0</v>
      </c>
      <c r="X48">
        <v>0</v>
      </c>
      <c r="Y48">
        <v>0.48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1.1599999999999999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1.1599999999999999</v>
      </c>
      <c r="W49">
        <v>0</v>
      </c>
      <c r="X49">
        <v>0</v>
      </c>
      <c r="Y49">
        <v>1.1599999999999999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4.74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4.74</v>
      </c>
      <c r="W50">
        <v>0</v>
      </c>
      <c r="X50">
        <v>0</v>
      </c>
      <c r="Y50">
        <v>4.74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4.74</v>
      </c>
      <c r="W51">
        <v>0</v>
      </c>
      <c r="X51">
        <v>0</v>
      </c>
      <c r="Y51">
        <v>4.74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4.74</v>
      </c>
      <c r="W52">
        <v>0</v>
      </c>
      <c r="X52">
        <v>0</v>
      </c>
      <c r="Y52">
        <v>4.74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1.26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1.26</v>
      </c>
      <c r="W53">
        <v>0</v>
      </c>
      <c r="X53">
        <v>0</v>
      </c>
      <c r="Y53">
        <v>1.26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3.68</v>
      </c>
      <c r="W54">
        <v>0</v>
      </c>
      <c r="X54">
        <v>0</v>
      </c>
      <c r="Y54">
        <v>3.68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4.74</v>
      </c>
      <c r="W55">
        <v>0</v>
      </c>
      <c r="X55">
        <v>0</v>
      </c>
      <c r="Y55">
        <v>4.74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</v>
      </c>
      <c r="W56">
        <v>0</v>
      </c>
      <c r="X56">
        <v>0</v>
      </c>
      <c r="Y56">
        <v>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1.84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1.84</v>
      </c>
      <c r="W57">
        <v>0</v>
      </c>
      <c r="X57">
        <v>0</v>
      </c>
      <c r="Y57">
        <v>1.84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4.74</v>
      </c>
      <c r="W58">
        <v>0</v>
      </c>
      <c r="X58">
        <v>0</v>
      </c>
      <c r="Y58">
        <v>4.74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4.74</v>
      </c>
      <c r="W59">
        <v>0</v>
      </c>
      <c r="X59">
        <v>0</v>
      </c>
      <c r="Y59">
        <v>4.74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4.74</v>
      </c>
      <c r="W60">
        <v>0</v>
      </c>
      <c r="X60">
        <v>0</v>
      </c>
      <c r="Y60">
        <v>4.74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4.74</v>
      </c>
      <c r="W61">
        <v>0</v>
      </c>
      <c r="X61">
        <v>0</v>
      </c>
      <c r="Y61">
        <v>4.74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4.74</v>
      </c>
      <c r="W62">
        <v>0</v>
      </c>
      <c r="X62">
        <v>0</v>
      </c>
      <c r="Y62">
        <v>4.74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80.66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80.66</v>
      </c>
      <c r="W71">
        <v>80.66</v>
      </c>
      <c r="X71">
        <v>0</v>
      </c>
      <c r="Y71">
        <v>0</v>
      </c>
    </row>
    <row r="72" spans="7:25">
      <c r="G72" t="s">
        <v>114</v>
      </c>
      <c r="H72" s="73">
        <v>76.67</v>
      </c>
      <c r="I72" s="46">
        <v>1.08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77.75</v>
      </c>
      <c r="W72">
        <v>76.67</v>
      </c>
      <c r="X72">
        <v>1.08</v>
      </c>
      <c r="Y72">
        <v>0</v>
      </c>
    </row>
    <row r="73" spans="7:25">
      <c r="G73" t="s">
        <v>115</v>
      </c>
      <c r="H73" s="73">
        <v>68.63</v>
      </c>
      <c r="I73" s="46">
        <v>4.01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72.64</v>
      </c>
      <c r="W73">
        <v>68.63</v>
      </c>
      <c r="X73">
        <v>4.01</v>
      </c>
      <c r="Y73">
        <v>0</v>
      </c>
    </row>
    <row r="74" spans="7:25">
      <c r="G74" t="s">
        <v>116</v>
      </c>
      <c r="H74" s="73">
        <v>63.87</v>
      </c>
      <c r="I74" s="46">
        <v>4.3499999999999996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68.22</v>
      </c>
      <c r="W74">
        <v>63.87</v>
      </c>
      <c r="X74">
        <v>4.3499999999999996</v>
      </c>
      <c r="Y74">
        <v>0</v>
      </c>
    </row>
    <row r="75" spans="7:25">
      <c r="G75" t="s">
        <v>117</v>
      </c>
      <c r="H75" s="73">
        <v>25.98</v>
      </c>
      <c r="I75" s="46">
        <v>10.47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36.450000000000003</v>
      </c>
      <c r="W75">
        <v>25.98</v>
      </c>
      <c r="X75">
        <v>10.47</v>
      </c>
      <c r="Y75">
        <v>0</v>
      </c>
    </row>
    <row r="76" spans="7:25">
      <c r="G76" t="s">
        <v>118</v>
      </c>
      <c r="H76" s="73">
        <v>23.72</v>
      </c>
      <c r="I76" s="46">
        <v>9.42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33.14</v>
      </c>
      <c r="W76">
        <v>23.72</v>
      </c>
      <c r="X76">
        <v>9.42</v>
      </c>
      <c r="Y76">
        <v>0</v>
      </c>
    </row>
    <row r="77" spans="7:25">
      <c r="G77" t="s">
        <v>119</v>
      </c>
      <c r="H77" s="73">
        <v>24.59</v>
      </c>
      <c r="I77" s="46">
        <v>8.59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33.18</v>
      </c>
      <c r="W77">
        <v>24.59</v>
      </c>
      <c r="X77">
        <v>8.59</v>
      </c>
      <c r="Y77">
        <v>0</v>
      </c>
    </row>
    <row r="78" spans="7:25">
      <c r="G78" t="s">
        <v>120</v>
      </c>
      <c r="H78" s="73">
        <v>23.55</v>
      </c>
      <c r="I78" s="46">
        <v>7.14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30.69</v>
      </c>
      <c r="W78">
        <v>23.55</v>
      </c>
      <c r="X78">
        <v>7.14</v>
      </c>
      <c r="Y78">
        <v>0</v>
      </c>
    </row>
    <row r="79" spans="7:25">
      <c r="G79" t="s">
        <v>121</v>
      </c>
      <c r="H79" s="73">
        <v>26.96</v>
      </c>
      <c r="I79" s="46">
        <v>5.76</v>
      </c>
      <c r="J79" s="46">
        <v>0</v>
      </c>
      <c r="K79" s="46">
        <v>0</v>
      </c>
      <c r="L79" s="46">
        <v>0</v>
      </c>
      <c r="M79" s="74">
        <v>0.11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32.83</v>
      </c>
      <c r="W79">
        <v>26.96</v>
      </c>
      <c r="X79">
        <v>5.76</v>
      </c>
      <c r="Y79">
        <v>0.11</v>
      </c>
    </row>
    <row r="80" spans="7:25">
      <c r="G80" t="s">
        <v>122</v>
      </c>
      <c r="H80" s="73">
        <v>25.26</v>
      </c>
      <c r="I80" s="46">
        <v>4.3499999999999996</v>
      </c>
      <c r="J80" s="46">
        <v>0</v>
      </c>
      <c r="K80" s="46">
        <v>0</v>
      </c>
      <c r="L80" s="46">
        <v>0</v>
      </c>
      <c r="M80" s="74">
        <v>0.14000000000000001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29.75</v>
      </c>
      <c r="W80">
        <v>25.26</v>
      </c>
      <c r="X80">
        <v>4.3499999999999996</v>
      </c>
      <c r="Y80">
        <v>0.14000000000000001</v>
      </c>
    </row>
    <row r="81" spans="7:25">
      <c r="G81" t="s">
        <v>123</v>
      </c>
      <c r="H81" s="73">
        <v>26.64</v>
      </c>
      <c r="I81" s="46">
        <v>3.32</v>
      </c>
      <c r="J81" s="46">
        <v>0</v>
      </c>
      <c r="K81" s="46">
        <v>0</v>
      </c>
      <c r="L81" s="46">
        <v>0</v>
      </c>
      <c r="M81" s="74">
        <v>0.15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30.11</v>
      </c>
      <c r="W81">
        <v>26.64</v>
      </c>
      <c r="X81">
        <v>3.32</v>
      </c>
      <c r="Y81">
        <v>0.15</v>
      </c>
    </row>
    <row r="82" spans="7:25">
      <c r="G82" t="s">
        <v>124</v>
      </c>
      <c r="H82" s="73">
        <v>27.12</v>
      </c>
      <c r="I82" s="46">
        <v>1.91</v>
      </c>
      <c r="J82" s="46">
        <v>0</v>
      </c>
      <c r="K82" s="46">
        <v>0</v>
      </c>
      <c r="L82" s="46">
        <v>0</v>
      </c>
      <c r="M82" s="74">
        <v>0.15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29.18</v>
      </c>
      <c r="W82">
        <v>27.12</v>
      </c>
      <c r="X82">
        <v>1.91</v>
      </c>
      <c r="Y82">
        <v>0.15</v>
      </c>
    </row>
    <row r="83" spans="7:25">
      <c r="G83" t="s">
        <v>125</v>
      </c>
      <c r="H83" s="73">
        <v>32.36</v>
      </c>
      <c r="I83" s="46">
        <v>0</v>
      </c>
      <c r="J83" s="46">
        <v>0</v>
      </c>
      <c r="K83" s="46">
        <v>0</v>
      </c>
      <c r="L83" s="46">
        <v>0</v>
      </c>
      <c r="M83" s="74">
        <v>0.21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32.57</v>
      </c>
      <c r="W83">
        <v>32.36</v>
      </c>
      <c r="X83">
        <v>0</v>
      </c>
      <c r="Y83">
        <v>0.21</v>
      </c>
    </row>
    <row r="84" spans="7:25">
      <c r="G84" t="s">
        <v>126</v>
      </c>
      <c r="H84" s="73">
        <v>31.21</v>
      </c>
      <c r="I84" s="46">
        <v>0</v>
      </c>
      <c r="J84" s="46">
        <v>0</v>
      </c>
      <c r="K84" s="46">
        <v>0</v>
      </c>
      <c r="L84" s="46">
        <v>0</v>
      </c>
      <c r="M84" s="74">
        <v>0.22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31.43</v>
      </c>
      <c r="W84">
        <v>31.21</v>
      </c>
      <c r="X84">
        <v>0</v>
      </c>
      <c r="Y84">
        <v>0.22</v>
      </c>
    </row>
    <row r="85" spans="7:25">
      <c r="G85" t="s">
        <v>127</v>
      </c>
      <c r="H85" s="73">
        <v>36.58</v>
      </c>
      <c r="I85" s="46">
        <v>0</v>
      </c>
      <c r="J85" s="46">
        <v>0</v>
      </c>
      <c r="K85" s="46">
        <v>0</v>
      </c>
      <c r="L85" s="46">
        <v>0</v>
      </c>
      <c r="M85" s="74">
        <v>0.25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36.83</v>
      </c>
      <c r="W85">
        <v>36.58</v>
      </c>
      <c r="X85">
        <v>0</v>
      </c>
      <c r="Y85">
        <v>0.25</v>
      </c>
    </row>
    <row r="86" spans="7:25">
      <c r="G86" t="s">
        <v>128</v>
      </c>
      <c r="H86" s="73">
        <v>47.28</v>
      </c>
      <c r="I86" s="46">
        <v>0</v>
      </c>
      <c r="J86" s="46">
        <v>0</v>
      </c>
      <c r="K86" s="46">
        <v>0</v>
      </c>
      <c r="L86" s="46">
        <v>0</v>
      </c>
      <c r="M86" s="74">
        <v>0.21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47.49</v>
      </c>
      <c r="W86">
        <v>47.28</v>
      </c>
      <c r="X86">
        <v>0</v>
      </c>
      <c r="Y86">
        <v>0.21</v>
      </c>
    </row>
    <row r="87" spans="7:25">
      <c r="G87" t="s">
        <v>129</v>
      </c>
      <c r="H87" s="73">
        <v>32.36</v>
      </c>
      <c r="I87" s="46">
        <v>0.69</v>
      </c>
      <c r="J87" s="46">
        <v>0</v>
      </c>
      <c r="K87" s="46">
        <v>0</v>
      </c>
      <c r="L87" s="46">
        <v>0</v>
      </c>
      <c r="M87" s="74">
        <v>0.13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33.18</v>
      </c>
      <c r="W87">
        <v>32.36</v>
      </c>
      <c r="X87">
        <v>0.69</v>
      </c>
      <c r="Y87">
        <v>0.13</v>
      </c>
    </row>
    <row r="88" spans="7:25">
      <c r="G88" t="s">
        <v>130</v>
      </c>
      <c r="H88" s="73">
        <v>33.909999999999997</v>
      </c>
      <c r="I88" s="46">
        <v>1.37</v>
      </c>
      <c r="J88" s="46">
        <v>0</v>
      </c>
      <c r="K88" s="46">
        <v>0</v>
      </c>
      <c r="L88" s="46">
        <v>0</v>
      </c>
      <c r="M88" s="74">
        <v>0.13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35.409999999999997</v>
      </c>
      <c r="W88">
        <v>33.909999999999997</v>
      </c>
      <c r="X88">
        <v>1.37</v>
      </c>
      <c r="Y88">
        <v>0.13</v>
      </c>
    </row>
    <row r="89" spans="7:25">
      <c r="G89" t="s">
        <v>131</v>
      </c>
      <c r="H89" s="73">
        <v>34.96</v>
      </c>
      <c r="I89" s="46">
        <v>2.29</v>
      </c>
      <c r="J89" s="46">
        <v>0</v>
      </c>
      <c r="K89" s="46">
        <v>0</v>
      </c>
      <c r="L89" s="46">
        <v>0</v>
      </c>
      <c r="M89" s="74">
        <v>0.09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37.340000000000003</v>
      </c>
      <c r="W89">
        <v>34.96</v>
      </c>
      <c r="X89">
        <v>2.29</v>
      </c>
      <c r="Y89">
        <v>0.09</v>
      </c>
    </row>
    <row r="90" spans="7:25">
      <c r="G90" t="s">
        <v>132</v>
      </c>
      <c r="H90" s="73">
        <v>35.619999999999997</v>
      </c>
      <c r="I90" s="46">
        <v>2.9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38.6</v>
      </c>
      <c r="W90">
        <v>35.619999999999997</v>
      </c>
      <c r="X90">
        <v>2.9</v>
      </c>
      <c r="Y90">
        <v>0.08</v>
      </c>
    </row>
    <row r="91" spans="7:25">
      <c r="G91" t="s">
        <v>133</v>
      </c>
      <c r="H91" s="73">
        <v>52.32</v>
      </c>
      <c r="I91" s="46">
        <v>6.53</v>
      </c>
      <c r="J91" s="46">
        <v>0</v>
      </c>
      <c r="K91" s="46">
        <v>0</v>
      </c>
      <c r="L91" s="46">
        <v>0</v>
      </c>
      <c r="M91" s="74">
        <v>0.06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58.91</v>
      </c>
      <c r="W91">
        <v>52.32</v>
      </c>
      <c r="X91">
        <v>6.53</v>
      </c>
      <c r="Y91">
        <v>0.06</v>
      </c>
    </row>
    <row r="92" spans="7:25">
      <c r="G92" t="s">
        <v>134</v>
      </c>
      <c r="H92" s="73">
        <v>52.63</v>
      </c>
      <c r="I92" s="46">
        <v>7.07</v>
      </c>
      <c r="J92" s="46">
        <v>0</v>
      </c>
      <c r="K92" s="46">
        <v>0</v>
      </c>
      <c r="L92" s="46">
        <v>0</v>
      </c>
      <c r="M92" s="74">
        <v>0.11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59.81</v>
      </c>
      <c r="W92">
        <v>52.63</v>
      </c>
      <c r="X92">
        <v>7.07</v>
      </c>
      <c r="Y92">
        <v>0.11</v>
      </c>
    </row>
    <row r="93" spans="7:25">
      <c r="G93" t="s">
        <v>135</v>
      </c>
      <c r="H93" s="73">
        <v>53.56</v>
      </c>
      <c r="I93" s="46">
        <v>7.72</v>
      </c>
      <c r="J93" s="46">
        <v>0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61.39</v>
      </c>
      <c r="W93">
        <v>53.56</v>
      </c>
      <c r="X93">
        <v>7.72</v>
      </c>
      <c r="Y93">
        <v>0.11</v>
      </c>
    </row>
    <row r="94" spans="7:25">
      <c r="G94" t="s">
        <v>136</v>
      </c>
      <c r="H94" s="73">
        <v>54.34</v>
      </c>
      <c r="I94" s="46">
        <v>7.8</v>
      </c>
      <c r="J94" s="46">
        <v>0</v>
      </c>
      <c r="K94" s="46">
        <v>0</v>
      </c>
      <c r="L94" s="46">
        <v>0</v>
      </c>
      <c r="M94" s="74">
        <v>0.09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62.23</v>
      </c>
      <c r="W94">
        <v>54.34</v>
      </c>
      <c r="X94">
        <v>7.8</v>
      </c>
      <c r="Y94">
        <v>0.09</v>
      </c>
    </row>
    <row r="95" spans="7:25">
      <c r="G95" t="s">
        <v>137</v>
      </c>
      <c r="H95" s="73">
        <v>54.28</v>
      </c>
      <c r="I95" s="46">
        <v>8.36</v>
      </c>
      <c r="J95" s="46">
        <v>0</v>
      </c>
      <c r="K95" s="46">
        <v>0</v>
      </c>
      <c r="L95" s="46">
        <v>0</v>
      </c>
      <c r="M95" s="74">
        <v>0.11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62.75</v>
      </c>
      <c r="W95">
        <v>54.28</v>
      </c>
      <c r="X95">
        <v>8.36</v>
      </c>
      <c r="Y95">
        <v>0.11</v>
      </c>
    </row>
    <row r="96" spans="7:25">
      <c r="G96" t="s">
        <v>138</v>
      </c>
      <c r="H96" s="73">
        <v>54.87</v>
      </c>
      <c r="I96" s="46">
        <v>8.73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63.71</v>
      </c>
      <c r="W96">
        <v>54.87</v>
      </c>
      <c r="X96">
        <v>8.73</v>
      </c>
      <c r="Y96">
        <v>0.11</v>
      </c>
    </row>
    <row r="97" spans="1:83">
      <c r="G97" t="s">
        <v>139</v>
      </c>
      <c r="H97" s="73">
        <v>47.7</v>
      </c>
      <c r="I97" s="46">
        <v>10.27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58.04</v>
      </c>
      <c r="W97">
        <v>47.7</v>
      </c>
      <c r="X97">
        <v>10.27</v>
      </c>
      <c r="Y97">
        <v>7.0000000000000007E-2</v>
      </c>
    </row>
    <row r="98" spans="1:83">
      <c r="G98" t="s">
        <v>140</v>
      </c>
      <c r="H98" s="73">
        <v>47.15</v>
      </c>
      <c r="I98" s="46">
        <v>10.28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57.43</v>
      </c>
      <c r="W98">
        <v>47.15</v>
      </c>
      <c r="X98">
        <v>10.28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0.39285999999999999</v>
      </c>
      <c r="I99" s="69">
        <f t="shared" ref="I99:BQ99" si="1">SUM(I3:I98)/4000</f>
        <v>3.76125E-2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2.3217499999999995E-2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0.45369000000000004</v>
      </c>
      <c r="W99">
        <f t="shared" si="1"/>
        <v>0.39285999999999999</v>
      </c>
      <c r="X99">
        <f t="shared" si="1"/>
        <v>3.76125E-2</v>
      </c>
      <c r="Y99">
        <f t="shared" si="1"/>
        <v>2.3217499999999995E-2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9.9293600000000009</v>
      </c>
      <c r="E3">
        <f>GT_NG!P3</f>
        <v>8.67</v>
      </c>
      <c r="F3">
        <f>GT_Spot!P3</f>
        <v>0</v>
      </c>
      <c r="G3">
        <f>PPCL_NG!P3</f>
        <v>39.589999999999996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520.21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1223.1754721885538</v>
      </c>
      <c r="P3" s="36">
        <v>118.30000000000003</v>
      </c>
      <c r="Q3" s="36">
        <v>31.45</v>
      </c>
      <c r="R3" s="38">
        <v>0</v>
      </c>
      <c r="S3" s="38">
        <v>0</v>
      </c>
      <c r="T3" s="37">
        <f>SUMPRODUCT(LTA!J3:AN3,LTA!J$101:AN$101,LTA!J$103:AN$103)</f>
        <v>46.99</v>
      </c>
      <c r="U3" s="37">
        <f>SUMPRODUCT(LTA!J3:AN3,LTA!J$102:AN$102,LTA!J$103:AN$103)</f>
        <v>72.699999999999989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326.83</v>
      </c>
      <c r="Z3" s="34">
        <f>IEX!N3</f>
        <v>0</v>
      </c>
      <c r="AA3" s="75">
        <f>STOA!H3</f>
        <v>1.5899999999999999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24.47947320606799</v>
      </c>
      <c r="AD3">
        <f>SUM(B3:AB3,AI3:AR3)-AC3</f>
        <v>2437.4453589824852</v>
      </c>
      <c r="AE3">
        <f>'IDT-1'!B3</f>
        <v>0</v>
      </c>
      <c r="AF3" s="24"/>
      <c r="AG3">
        <f>SUM(AD3:AF3)+AT3</f>
        <v>2437.4453589824852</v>
      </c>
      <c r="AI3" s="34">
        <f>PXIL!H3</f>
        <v>0</v>
      </c>
      <c r="AJ3" s="34">
        <f>PXIL!N3</f>
        <v>0</v>
      </c>
      <c r="AK3" s="34">
        <f>RTM_IEX!H3</f>
        <v>55.58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61.33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8.67</v>
      </c>
      <c r="F4">
        <f>GT_Spot!P4</f>
        <v>0</v>
      </c>
      <c r="G4">
        <f>PPCL_NG!P4</f>
        <v>39.589999999999996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520.21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1205.5477292535775</v>
      </c>
      <c r="P4" s="36">
        <v>118.30000000000003</v>
      </c>
      <c r="Q4" s="36">
        <v>31.45</v>
      </c>
      <c r="R4" s="38">
        <v>0</v>
      </c>
      <c r="S4" s="38">
        <v>0</v>
      </c>
      <c r="T4" s="37">
        <f>SUMPRODUCT(LTA!J4:AN4,LTA!J$101:AN$101,LTA!J$103:AN$103)</f>
        <v>47.16</v>
      </c>
      <c r="U4" s="37">
        <f>SUMPRODUCT(LTA!J4:AN4,LTA!J$102:AN$102,LTA!J$103:AN$103)</f>
        <v>72.740000000000009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313.56</v>
      </c>
      <c r="Z4" s="34">
        <f>IEX!N4</f>
        <v>0</v>
      </c>
      <c r="AA4" s="75">
        <f>STOA!H4</f>
        <v>1.5899999999999999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24.069501068240207</v>
      </c>
      <c r="AD4">
        <f t="shared" ref="AD4:AD67" si="1">SUM(B4:AB4,AI4:AR4)-AC4</f>
        <v>2391.2675881853374</v>
      </c>
      <c r="AE4">
        <f>'IDT-1'!B4</f>
        <v>0</v>
      </c>
      <c r="AF4" s="24"/>
      <c r="AG4">
        <f t="shared" ref="AG4:AG67" si="2">SUM(AD4:AF4)+AT4</f>
        <v>2391.2675881853374</v>
      </c>
      <c r="AI4" s="34">
        <f>PXIL!H4</f>
        <v>0</v>
      </c>
      <c r="AJ4" s="34">
        <f>PXIL!N4</f>
        <v>0</v>
      </c>
      <c r="AK4" s="34">
        <f>RTM_IEX!H4</f>
        <v>39.909999999999997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61.1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8.67</v>
      </c>
      <c r="F5">
        <f>GT_Spot!P5</f>
        <v>0</v>
      </c>
      <c r="G5">
        <f>PPCL_NG!P5</f>
        <v>39.67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520.21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1199.3487145043653</v>
      </c>
      <c r="P5" s="36">
        <v>118.30000000000003</v>
      </c>
      <c r="Q5" s="36">
        <v>31.45</v>
      </c>
      <c r="R5" s="38">
        <v>0</v>
      </c>
      <c r="S5" s="38">
        <v>0</v>
      </c>
      <c r="T5" s="37">
        <f>SUMPRODUCT(LTA!J5:AN5,LTA!J$101:AN$101,LTA!J$103:AN$103)</f>
        <v>47.91</v>
      </c>
      <c r="U5" s="37">
        <f>SUMPRODUCT(LTA!J5:AN5,LTA!J$102:AN$102,LTA!J$103:AN$103)</f>
        <v>76.03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275.11</v>
      </c>
      <c r="Z5" s="34">
        <f>IEX!N5</f>
        <v>0</v>
      </c>
      <c r="AA5" s="75">
        <f>STOA!H5</f>
        <v>1.5899999999999999</v>
      </c>
      <c r="AB5" s="75">
        <f>-STOA!N5</f>
        <v>-159.21</v>
      </c>
      <c r="AC5">
        <f t="shared" si="0"/>
        <v>23.548197738447136</v>
      </c>
      <c r="AD5">
        <f t="shared" si="1"/>
        <v>2332.5498767659183</v>
      </c>
      <c r="AE5">
        <f>'IDT-1'!B5</f>
        <v>0</v>
      </c>
      <c r="AF5" s="24"/>
      <c r="AG5">
        <f t="shared" si="2"/>
        <v>2332.5498767659183</v>
      </c>
      <c r="AI5" s="34">
        <f>PXIL!H5</f>
        <v>0</v>
      </c>
      <c r="AJ5" s="34">
        <f>PXIL!N5</f>
        <v>0</v>
      </c>
      <c r="AK5" s="34">
        <f>RTM_IEX!H5</f>
        <v>26.74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55.56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8.67</v>
      </c>
      <c r="F6">
        <f>GT_Spot!P6</f>
        <v>0</v>
      </c>
      <c r="G6">
        <f>PPCL_NG!P6</f>
        <v>39.74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520.21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1186.5147875618418</v>
      </c>
      <c r="P6" s="36">
        <v>118.30000000000003</v>
      </c>
      <c r="Q6" s="36">
        <v>31.45</v>
      </c>
      <c r="R6" s="38">
        <v>0</v>
      </c>
      <c r="S6" s="38">
        <v>0</v>
      </c>
      <c r="T6" s="37">
        <f>SUMPRODUCT(LTA!J6:AN6,LTA!J$101:AN$101,LTA!J$103:AN$103)</f>
        <v>49.04</v>
      </c>
      <c r="U6" s="37">
        <f>SUMPRODUCT(LTA!J6:AN6,LTA!J$102:AN$102,LTA!J$103:AN$103)</f>
        <v>87.42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275.54000000000002</v>
      </c>
      <c r="Z6" s="34">
        <f>IEX!N6</f>
        <v>0</v>
      </c>
      <c r="AA6" s="75">
        <f>STOA!H6</f>
        <v>1.5899999999999999</v>
      </c>
      <c r="AB6" s="75">
        <f>-STOA!N6</f>
        <v>-159.21</v>
      </c>
      <c r="AC6">
        <f t="shared" si="0"/>
        <v>23.317075181352926</v>
      </c>
      <c r="AD6">
        <f t="shared" si="1"/>
        <v>2306.517072380489</v>
      </c>
      <c r="AE6">
        <f>'IDT-1'!B6</f>
        <v>0</v>
      </c>
      <c r="AF6" s="24"/>
      <c r="AG6">
        <f t="shared" si="2"/>
        <v>2306.517072380489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55.85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8.67</v>
      </c>
      <c r="F7">
        <f>GT_Spot!P7</f>
        <v>0</v>
      </c>
      <c r="G7">
        <f>PPCL_NG!P7</f>
        <v>39.79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520.21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1033.2847556321065</v>
      </c>
      <c r="P7" s="36">
        <v>118.30000000000003</v>
      </c>
      <c r="Q7" s="36">
        <v>31.45</v>
      </c>
      <c r="R7" s="38">
        <v>0</v>
      </c>
      <c r="S7" s="38">
        <v>0</v>
      </c>
      <c r="T7" s="37">
        <f>SUMPRODUCT(LTA!J7:AN7,LTA!J$101:AN$101,LTA!J$103:AN$103)</f>
        <v>60.849999999999994</v>
      </c>
      <c r="U7" s="37">
        <f>SUMPRODUCT(LTA!J7:AN7,LTA!J$102:AN$102,LTA!J$103:AN$103)</f>
        <v>88.9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243.37</v>
      </c>
      <c r="Z7" s="34">
        <f>IEX!N7</f>
        <v>0</v>
      </c>
      <c r="AA7" s="75">
        <f>STOA!H7</f>
        <v>1.54</v>
      </c>
      <c r="AB7" s="75">
        <f>-STOA!N7</f>
        <v>-159.21</v>
      </c>
      <c r="AC7">
        <f t="shared" si="0"/>
        <v>22.380650209491513</v>
      </c>
      <c r="AD7">
        <f t="shared" si="1"/>
        <v>2054.3934654226146</v>
      </c>
      <c r="AE7">
        <f>'IDT-1'!B7</f>
        <v>0</v>
      </c>
      <c r="AF7" s="24"/>
      <c r="AG7">
        <f t="shared" si="2"/>
        <v>2054.3934654226146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-73</v>
      </c>
      <c r="AM7" s="34">
        <f>RTM_PXI!H7</f>
        <v>0</v>
      </c>
      <c r="AN7" s="34">
        <f>RTM_PXI!N7</f>
        <v>0</v>
      </c>
      <c r="AO7" s="149">
        <f>GDAM_IEX!H7</f>
        <v>47.9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8.67</v>
      </c>
      <c r="F8">
        <f>GT_Spot!P8</f>
        <v>0</v>
      </c>
      <c r="G8">
        <f>PPCL_NG!P8</f>
        <v>39.79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521.32000000000005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1033.2847556321065</v>
      </c>
      <c r="P8" s="36">
        <v>118.30000000000003</v>
      </c>
      <c r="Q8" s="36">
        <v>31.45</v>
      </c>
      <c r="R8" s="38">
        <v>0</v>
      </c>
      <c r="S8" s="38">
        <v>0</v>
      </c>
      <c r="T8" s="37">
        <f>SUMPRODUCT(LTA!J8:AN8,LTA!J$101:AN$101,LTA!J$103:AN$103)</f>
        <v>60.400000000000006</v>
      </c>
      <c r="U8" s="37">
        <f>SUMPRODUCT(LTA!J8:AN8,LTA!J$102:AN$102,LTA!J$103:AN$103)</f>
        <v>85.490000000000009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222.03</v>
      </c>
      <c r="Z8" s="34">
        <f>IEX!N8</f>
        <v>0</v>
      </c>
      <c r="AA8" s="75">
        <f>STOA!H8</f>
        <v>1.54</v>
      </c>
      <c r="AB8" s="75">
        <f>-STOA!N8</f>
        <v>-159.21</v>
      </c>
      <c r="AC8">
        <f t="shared" si="0"/>
        <v>22.33313752506859</v>
      </c>
      <c r="AD8">
        <f t="shared" si="1"/>
        <v>1996.8109781070377</v>
      </c>
      <c r="AE8">
        <f>'IDT-1'!B8</f>
        <v>0</v>
      </c>
      <c r="AF8" s="24"/>
      <c r="AG8">
        <f t="shared" si="2"/>
        <v>1996.8109781070377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-99</v>
      </c>
      <c r="AM8" s="34">
        <f>RTM_PXI!H8</f>
        <v>0</v>
      </c>
      <c r="AN8" s="34">
        <f>RTM_PXI!N8</f>
        <v>0</v>
      </c>
      <c r="AO8" s="149">
        <f>GDAM_IEX!H8</f>
        <v>40.36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8.67</v>
      </c>
      <c r="F9">
        <f>GT_Spot!P9</f>
        <v>0</v>
      </c>
      <c r="G9">
        <f>PPCL_NG!P9</f>
        <v>39.912608667233151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521.32000000000005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1036.3900453538374</v>
      </c>
      <c r="P9" s="36">
        <v>118.30000000000003</v>
      </c>
      <c r="Q9" s="36">
        <v>31.45</v>
      </c>
      <c r="R9" s="38">
        <v>0</v>
      </c>
      <c r="S9" s="38">
        <v>0</v>
      </c>
      <c r="T9" s="37">
        <f>SUMPRODUCT(LTA!J9:AN9,LTA!J$101:AN$101,LTA!J$103:AN$103)</f>
        <v>59.800000000000004</v>
      </c>
      <c r="U9" s="37">
        <f>SUMPRODUCT(LTA!J9:AN9,LTA!J$102:AN$102,LTA!J$103:AN$103)</f>
        <v>86.33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144.24</v>
      </c>
      <c r="Z9" s="34">
        <f>IEX!N9</f>
        <v>0</v>
      </c>
      <c r="AA9" s="75">
        <f>STOA!H9</f>
        <v>1.54</v>
      </c>
      <c r="AB9" s="75">
        <f>-STOA!N9</f>
        <v>-159.21</v>
      </c>
      <c r="AC9">
        <f t="shared" si="0"/>
        <v>21.128022527259517</v>
      </c>
      <c r="AD9">
        <f t="shared" si="1"/>
        <v>1963.5239914938111</v>
      </c>
      <c r="AE9">
        <f>'IDT-1'!B9</f>
        <v>17.481999999999999</v>
      </c>
      <c r="AF9" s="24"/>
      <c r="AG9">
        <f t="shared" si="2"/>
        <v>1981.0059914938111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-48</v>
      </c>
      <c r="AM9" s="34">
        <f>RTM_PXI!H9</f>
        <v>0</v>
      </c>
      <c r="AN9" s="34">
        <f>RTM_PXI!N9</f>
        <v>0</v>
      </c>
      <c r="AO9" s="149">
        <f>GDAM_IEX!H9</f>
        <v>29.19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8.67</v>
      </c>
      <c r="F10">
        <f>GT_Spot!P10</f>
        <v>0</v>
      </c>
      <c r="G10">
        <f>PPCL_NG!P10</f>
        <v>39.912608667233151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521.32000000000005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1067.2249713709957</v>
      </c>
      <c r="P10" s="36">
        <v>118.30000000000003</v>
      </c>
      <c r="Q10" s="36">
        <v>31.45</v>
      </c>
      <c r="R10" s="38">
        <v>0</v>
      </c>
      <c r="S10" s="38">
        <v>0</v>
      </c>
      <c r="T10" s="37">
        <f>SUMPRODUCT(LTA!J10:AN10,LTA!J$101:AN$101,LTA!J$103:AN$103)</f>
        <v>62.85</v>
      </c>
      <c r="U10" s="37">
        <f>SUMPRODUCT(LTA!J10:AN10,LTA!J$102:AN$102,LTA!J$103:AN$103)</f>
        <v>87.1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131.62</v>
      </c>
      <c r="Z10" s="34">
        <f>IEX!N10</f>
        <v>0</v>
      </c>
      <c r="AA10" s="75">
        <f>STOA!H10</f>
        <v>1.54</v>
      </c>
      <c r="AB10" s="75">
        <f>-STOA!N10</f>
        <v>-159.21</v>
      </c>
      <c r="AC10">
        <f t="shared" si="0"/>
        <v>21.528023319309778</v>
      </c>
      <c r="AD10">
        <f t="shared" si="1"/>
        <v>1954.3389167189189</v>
      </c>
      <c r="AE10">
        <f>'IDT-1'!B10</f>
        <v>35.061999999999998</v>
      </c>
      <c r="AF10" s="24"/>
      <c r="AG10">
        <f t="shared" si="2"/>
        <v>1989.4009167189188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-75</v>
      </c>
      <c r="AM10" s="34">
        <f>RTM_PXI!H10</f>
        <v>0</v>
      </c>
      <c r="AN10" s="34">
        <f>RTM_PXI!N10</f>
        <v>0</v>
      </c>
      <c r="AO10" s="149">
        <f>GDAM_IEX!H10</f>
        <v>25.37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13.477266145380828</v>
      </c>
      <c r="F11">
        <f>GT_Spot!P11</f>
        <v>0</v>
      </c>
      <c r="G11">
        <f>PPCL_NG!P11</f>
        <v>42.97</v>
      </c>
      <c r="H11">
        <f>PPCL_Spot!P11</f>
        <v>0</v>
      </c>
      <c r="I11">
        <f>Bawana_NG!P11</f>
        <v>104.79</v>
      </c>
      <c r="J11">
        <f>Bawana_RLNG!P11</f>
        <v>0</v>
      </c>
      <c r="K11">
        <f>Bawana_Spot!P11</f>
        <v>521.32000000000005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1006.4373857511395</v>
      </c>
      <c r="P11" s="36">
        <v>118.30000000000003</v>
      </c>
      <c r="Q11" s="36">
        <v>31.45</v>
      </c>
      <c r="R11" s="38">
        <v>0</v>
      </c>
      <c r="S11" s="38">
        <v>0</v>
      </c>
      <c r="T11" s="37">
        <f>SUMPRODUCT(LTA!J11:AN11,LTA!J$101:AN$101,LTA!J$103:AN$103)</f>
        <v>62.34</v>
      </c>
      <c r="U11" s="37">
        <f>SUMPRODUCT(LTA!J11:AN11,LTA!J$102:AN$102,LTA!J$103:AN$103)</f>
        <v>87.740000000000009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93.65</v>
      </c>
      <c r="Z11" s="34">
        <f>IEX!N11</f>
        <v>0</v>
      </c>
      <c r="AA11" s="75">
        <f>STOA!H11</f>
        <v>1.54</v>
      </c>
      <c r="AB11" s="75">
        <f>-STOA!N11</f>
        <v>-159.21</v>
      </c>
      <c r="AC11">
        <f t="shared" si="0"/>
        <v>19.840193987498097</v>
      </c>
      <c r="AD11">
        <f t="shared" si="1"/>
        <v>1914.8938179090221</v>
      </c>
      <c r="AE11">
        <f>'IDT-1'!B11</f>
        <v>50.642000000000003</v>
      </c>
      <c r="AF11" s="24"/>
      <c r="AG11">
        <f t="shared" si="2"/>
        <v>1965.5358179090222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13.477266145380828</v>
      </c>
      <c r="F12">
        <f>GT_Spot!P12</f>
        <v>0</v>
      </c>
      <c r="G12">
        <f>PPCL_NG!P12</f>
        <v>42.4</v>
      </c>
      <c r="H12">
        <f>PPCL_Spot!P12</f>
        <v>0</v>
      </c>
      <c r="I12">
        <f>Bawana_NG!P12</f>
        <v>104.79</v>
      </c>
      <c r="J12">
        <f>Bawana_RLNG!P12</f>
        <v>0</v>
      </c>
      <c r="K12">
        <f>Bawana_Spot!P12</f>
        <v>521.32000000000005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1006.5398338443412</v>
      </c>
      <c r="P12" s="36">
        <v>118.30000000000003</v>
      </c>
      <c r="Q12" s="36">
        <v>31.45</v>
      </c>
      <c r="R12" s="38">
        <v>0</v>
      </c>
      <c r="S12" s="38">
        <v>0</v>
      </c>
      <c r="T12" s="37">
        <f>SUMPRODUCT(LTA!J12:AN12,LTA!J$101:AN$101,LTA!J$103:AN$103)</f>
        <v>61.6</v>
      </c>
      <c r="U12" s="37">
        <f>SUMPRODUCT(LTA!J12:AN12,LTA!J$102:AN$102,LTA!J$103:AN$103)</f>
        <v>88.69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94.86</v>
      </c>
      <c r="Z12" s="34">
        <f>IEX!N12</f>
        <v>0</v>
      </c>
      <c r="AA12" s="75">
        <f>STOA!H12</f>
        <v>1.54</v>
      </c>
      <c r="AB12" s="75">
        <f>-STOA!N12</f>
        <v>-159.21</v>
      </c>
      <c r="AC12">
        <f t="shared" si="0"/>
        <v>19.848575530718275</v>
      </c>
      <c r="AD12">
        <f t="shared" si="1"/>
        <v>1915.8378844590038</v>
      </c>
      <c r="AE12">
        <f>'IDT-1'!B12</f>
        <v>65.471999999999994</v>
      </c>
      <c r="AF12" s="24"/>
      <c r="AG12">
        <f t="shared" si="2"/>
        <v>1981.3098844590038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8.3275931811615145</v>
      </c>
      <c r="F13">
        <f>GT_Spot!P13</f>
        <v>0</v>
      </c>
      <c r="G13">
        <f>PPCL_NG!P13</f>
        <v>35.249999999999993</v>
      </c>
      <c r="H13">
        <f>PPCL_Spot!P13</f>
        <v>0</v>
      </c>
      <c r="I13">
        <f>Bawana_NG!P13</f>
        <v>104.79</v>
      </c>
      <c r="J13">
        <f>Bawana_RLNG!P13</f>
        <v>0</v>
      </c>
      <c r="K13">
        <f>Bawana_Spot!P13</f>
        <v>521.32000000000005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1005.2462259107837</v>
      </c>
      <c r="P13" s="36">
        <v>118.30000000000003</v>
      </c>
      <c r="Q13" s="36">
        <v>31.45</v>
      </c>
      <c r="R13" s="38">
        <v>0</v>
      </c>
      <c r="S13" s="38">
        <v>0</v>
      </c>
      <c r="T13" s="37">
        <f>SUMPRODUCT(LTA!J13:AN13,LTA!J$101:AN$101,LTA!J$103:AN$103)</f>
        <v>60.839999999999996</v>
      </c>
      <c r="U13" s="37">
        <f>SUMPRODUCT(LTA!J13:AN13,LTA!J$102:AN$102,LTA!J$103:AN$103)</f>
        <v>88.83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73.39</v>
      </c>
      <c r="Z13" s="34">
        <f>IEX!N13</f>
        <v>0</v>
      </c>
      <c r="AA13" s="75">
        <f>STOA!H13</f>
        <v>1.54</v>
      </c>
      <c r="AB13" s="75">
        <f>-STOA!N13</f>
        <v>-159.21</v>
      </c>
      <c r="AC13">
        <f t="shared" si="0"/>
        <v>19.614465806517593</v>
      </c>
      <c r="AD13">
        <f t="shared" si="1"/>
        <v>1871.3887132854277</v>
      </c>
      <c r="AE13">
        <f>'IDT-1'!B13</f>
        <v>81</v>
      </c>
      <c r="AF13" s="24"/>
      <c r="AG13">
        <f t="shared" si="2"/>
        <v>1952.3887132854277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8.3275931811615145</v>
      </c>
      <c r="F14">
        <f>GT_Spot!P14</f>
        <v>0</v>
      </c>
      <c r="G14">
        <f>PPCL_NG!P14</f>
        <v>35.249999999999993</v>
      </c>
      <c r="H14">
        <f>PPCL_Spot!P14</f>
        <v>0</v>
      </c>
      <c r="I14">
        <f>Bawana_NG!P14</f>
        <v>104.79</v>
      </c>
      <c r="J14">
        <f>Bawana_RLNG!P14</f>
        <v>0</v>
      </c>
      <c r="K14">
        <f>Bawana_Spot!P14</f>
        <v>521.32000000000005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958.03185362868385</v>
      </c>
      <c r="P14" s="36">
        <v>118.30000000000003</v>
      </c>
      <c r="Q14" s="36">
        <v>31.45</v>
      </c>
      <c r="R14" s="38">
        <v>0</v>
      </c>
      <c r="S14" s="38">
        <v>0</v>
      </c>
      <c r="T14" s="37">
        <f>SUMPRODUCT(LTA!J14:AN14,LTA!J$101:AN$101,LTA!J$103:AN$103)</f>
        <v>59.81</v>
      </c>
      <c r="U14" s="37">
        <f>SUMPRODUCT(LTA!J14:AN14,LTA!J$102:AN$102,LTA!J$103:AN$103)</f>
        <v>89.05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46.58</v>
      </c>
      <c r="Z14" s="34">
        <f>IEX!N14</f>
        <v>0</v>
      </c>
      <c r="AA14" s="75">
        <f>STOA!H14</f>
        <v>1.54</v>
      </c>
      <c r="AB14" s="75">
        <f>-STOA!N14</f>
        <v>-159.21</v>
      </c>
      <c r="AC14">
        <f t="shared" si="0"/>
        <v>19.00031396804609</v>
      </c>
      <c r="AD14">
        <f t="shared" si="1"/>
        <v>1792.168492841799</v>
      </c>
      <c r="AE14">
        <f>'IDT-1'!B14</f>
        <v>104.59</v>
      </c>
      <c r="AF14" s="24"/>
      <c r="AG14">
        <f t="shared" si="2"/>
        <v>1896.7584928417989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13.477266145380828</v>
      </c>
      <c r="F15">
        <f>GT_Spot!P15</f>
        <v>0</v>
      </c>
      <c r="G15">
        <f>PPCL_NG!P15</f>
        <v>42.48</v>
      </c>
      <c r="H15">
        <f>PPCL_Spot!P15</f>
        <v>0</v>
      </c>
      <c r="I15">
        <f>Bawana_NG!P15</f>
        <v>104.79</v>
      </c>
      <c r="J15">
        <f>Bawana_RLNG!P15</f>
        <v>0</v>
      </c>
      <c r="K15">
        <f>Bawana_Spot!P15</f>
        <v>521.32000000000005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960.52953018048083</v>
      </c>
      <c r="P15" s="36">
        <v>118.30000000000003</v>
      </c>
      <c r="Q15" s="36">
        <v>31.45</v>
      </c>
      <c r="R15" s="38">
        <v>0</v>
      </c>
      <c r="S15" s="38">
        <v>0</v>
      </c>
      <c r="T15" s="37">
        <f>SUMPRODUCT(LTA!J15:AN15,LTA!J$101:AN$101,LTA!J$103:AN$103)</f>
        <v>59.160000000000004</v>
      </c>
      <c r="U15" s="37">
        <f>SUMPRODUCT(LTA!J15:AN15,LTA!J$102:AN$102,LTA!J$103:AN$103)</f>
        <v>84.81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6.06</v>
      </c>
      <c r="Z15" s="34">
        <f>IEX!N15</f>
        <v>0</v>
      </c>
      <c r="AA15" s="75">
        <f>STOA!H15</f>
        <v>1.54</v>
      </c>
      <c r="AB15" s="75">
        <f>-STOA!N15</f>
        <v>-159.21</v>
      </c>
      <c r="AC15">
        <f t="shared" si="0"/>
        <v>18.944701704319723</v>
      </c>
      <c r="AD15">
        <f t="shared" si="1"/>
        <v>1737.6914546215421</v>
      </c>
      <c r="AE15">
        <f>'IDT-1'!B15</f>
        <v>140.83199999999999</v>
      </c>
      <c r="AF15" s="24"/>
      <c r="AG15">
        <f t="shared" si="2"/>
        <v>1878.523454621542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-38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13.477266145380828</v>
      </c>
      <c r="F16">
        <f>GT_Spot!P16</f>
        <v>0</v>
      </c>
      <c r="G16">
        <f>PPCL_NG!P16</f>
        <v>42.48</v>
      </c>
      <c r="H16">
        <f>PPCL_Spot!P16</f>
        <v>0</v>
      </c>
      <c r="I16">
        <f>Bawana_NG!P16</f>
        <v>104.79</v>
      </c>
      <c r="J16">
        <f>Bawana_RLNG!P16</f>
        <v>0</v>
      </c>
      <c r="K16">
        <f>Bawana_Spot!P16</f>
        <v>521.32000000000005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955.00202906773075</v>
      </c>
      <c r="P16" s="36">
        <v>118.30000000000003</v>
      </c>
      <c r="Q16" s="36">
        <v>31.45</v>
      </c>
      <c r="R16" s="38">
        <v>0</v>
      </c>
      <c r="S16" s="38">
        <v>0</v>
      </c>
      <c r="T16" s="37">
        <f>SUMPRODUCT(LTA!J16:AN16,LTA!J$101:AN$101,LTA!J$103:AN$103)</f>
        <v>62.35</v>
      </c>
      <c r="U16" s="37">
        <f>SUMPRODUCT(LTA!J16:AN16,LTA!J$102:AN$102,LTA!J$103:AN$103)</f>
        <v>84.31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1.54</v>
      </c>
      <c r="AB16" s="75">
        <f>-STOA!N16</f>
        <v>-159.21</v>
      </c>
      <c r="AC16">
        <f t="shared" si="0"/>
        <v>18.893038077094108</v>
      </c>
      <c r="AD16">
        <f t="shared" si="1"/>
        <v>1725.8456171360174</v>
      </c>
      <c r="AE16">
        <f>'IDT-1'!B16</f>
        <v>132</v>
      </c>
      <c r="AF16" s="24"/>
      <c r="AG16">
        <f t="shared" si="2"/>
        <v>1857.8456171360174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-41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13.477266145380828</v>
      </c>
      <c r="F17">
        <f>GT_Spot!P17</f>
        <v>0</v>
      </c>
      <c r="G17">
        <f>PPCL_NG!P17</f>
        <v>42.48</v>
      </c>
      <c r="H17">
        <f>PPCL_Spot!P17</f>
        <v>0</v>
      </c>
      <c r="I17">
        <f>Bawana_NG!P17</f>
        <v>104.79</v>
      </c>
      <c r="J17">
        <f>Bawana_RLNG!P17</f>
        <v>0</v>
      </c>
      <c r="K17">
        <f>Bawana_Spot!P17</f>
        <v>521.32000000000005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955.79421924419819</v>
      </c>
      <c r="P17" s="36">
        <v>118.30000000000003</v>
      </c>
      <c r="Q17" s="36">
        <v>31.45</v>
      </c>
      <c r="R17" s="38">
        <v>0</v>
      </c>
      <c r="S17" s="38">
        <v>0</v>
      </c>
      <c r="T17" s="37">
        <f>SUMPRODUCT(LTA!J17:AN17,LTA!J$101:AN$101,LTA!J$103:AN$103)</f>
        <v>61.26</v>
      </c>
      <c r="U17" s="37">
        <f>SUMPRODUCT(LTA!J17:AN17,LTA!J$102:AN$102,LTA!J$103:AN$103)</f>
        <v>84.25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1.54</v>
      </c>
      <c r="AB17" s="75">
        <f>-STOA!N17</f>
        <v>-159.21</v>
      </c>
      <c r="AC17">
        <f t="shared" si="0"/>
        <v>19.060042317568733</v>
      </c>
      <c r="AD17">
        <f t="shared" si="1"/>
        <v>1706.4876830720102</v>
      </c>
      <c r="AE17">
        <f>'IDT-1'!B17</f>
        <v>113</v>
      </c>
      <c r="AF17" s="24"/>
      <c r="AG17">
        <f t="shared" si="2"/>
        <v>1819.4876830720102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13.477266145380828</v>
      </c>
      <c r="F18">
        <f>GT_Spot!P18</f>
        <v>0</v>
      </c>
      <c r="G18">
        <f>PPCL_NG!P18</f>
        <v>42.48</v>
      </c>
      <c r="H18">
        <f>PPCL_Spot!P18</f>
        <v>0</v>
      </c>
      <c r="I18">
        <f>Bawana_NG!P18</f>
        <v>104.79</v>
      </c>
      <c r="J18">
        <f>Bawana_RLNG!P18</f>
        <v>0</v>
      </c>
      <c r="K18">
        <f>Bawana_Spot!P18</f>
        <v>521.32000000000005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956.1847100985965</v>
      </c>
      <c r="P18" s="36">
        <v>118.30000000000003</v>
      </c>
      <c r="Q18" s="36">
        <v>31.45</v>
      </c>
      <c r="R18" s="38">
        <v>0</v>
      </c>
      <c r="S18" s="38">
        <v>0</v>
      </c>
      <c r="T18" s="37">
        <f>SUMPRODUCT(LTA!J18:AN18,LTA!J$101:AN$101,LTA!J$103:AN$103)</f>
        <v>59.97</v>
      </c>
      <c r="U18" s="37">
        <f>SUMPRODUCT(LTA!J18:AN18,LTA!J$102:AN$102,LTA!J$103:AN$103)</f>
        <v>83.75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1.54</v>
      </c>
      <c r="AB18" s="75">
        <f>-STOA!N18</f>
        <v>-159.21</v>
      </c>
      <c r="AC18">
        <f t="shared" si="0"/>
        <v>19.038848509565245</v>
      </c>
      <c r="AD18">
        <f t="shared" si="1"/>
        <v>1706.109367734412</v>
      </c>
      <c r="AE18">
        <f>'IDT-1'!B18</f>
        <v>97</v>
      </c>
      <c r="AF18" s="24"/>
      <c r="AG18">
        <f t="shared" si="2"/>
        <v>1803.109367734412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13.477266145380828</v>
      </c>
      <c r="F19">
        <f>GT_Spot!P19</f>
        <v>0</v>
      </c>
      <c r="G19">
        <f>PPCL_NG!P19</f>
        <v>42.857217063827029</v>
      </c>
      <c r="H19">
        <f>PPCL_Spot!P19</f>
        <v>0</v>
      </c>
      <c r="I19">
        <f>Bawana_NG!P19</f>
        <v>104.79</v>
      </c>
      <c r="J19">
        <f>Bawana_RLNG!P19</f>
        <v>0</v>
      </c>
      <c r="K19">
        <f>Bawana_Spot!P19</f>
        <v>521.32000000000005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956.97008280685043</v>
      </c>
      <c r="P19" s="36">
        <v>118.30000000000003</v>
      </c>
      <c r="Q19" s="36">
        <v>31.45</v>
      </c>
      <c r="R19" s="38">
        <v>0</v>
      </c>
      <c r="S19" s="38">
        <v>0</v>
      </c>
      <c r="T19" s="37">
        <f>SUMPRODUCT(LTA!J19:AN19,LTA!J$101:AN$101,LTA!J$103:AN$103)</f>
        <v>58.24</v>
      </c>
      <c r="U19" s="37">
        <f>SUMPRODUCT(LTA!J19:AN19,LTA!J$102:AN$102,LTA!J$103:AN$103)</f>
        <v>91.52000000000001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1.54</v>
      </c>
      <c r="AB19" s="75">
        <f>-STOA!N19</f>
        <v>-159.21</v>
      </c>
      <c r="AC19">
        <f t="shared" si="0"/>
        <v>18.57842177575003</v>
      </c>
      <c r="AD19">
        <f t="shared" si="1"/>
        <v>1772.7723842403082</v>
      </c>
      <c r="AE19">
        <f>'IDT-1'!B19</f>
        <v>24</v>
      </c>
      <c r="AF19" s="24"/>
      <c r="AG19">
        <f t="shared" si="2"/>
        <v>1796.7723842403082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13.477266145380828</v>
      </c>
      <c r="F20">
        <f>GT_Spot!P20</f>
        <v>0</v>
      </c>
      <c r="G20">
        <f>PPCL_NG!P20</f>
        <v>42.782778102474182</v>
      </c>
      <c r="H20">
        <f>PPCL_Spot!P20</f>
        <v>0</v>
      </c>
      <c r="I20">
        <f>Bawana_NG!P20</f>
        <v>104.79</v>
      </c>
      <c r="J20">
        <f>Bawana_RLNG!P20</f>
        <v>0</v>
      </c>
      <c r="K20">
        <f>Bawana_Spot!P20</f>
        <v>521.32000000000005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955.62286923074396</v>
      </c>
      <c r="P20" s="36">
        <v>118.30000000000003</v>
      </c>
      <c r="Q20" s="36">
        <v>31.45</v>
      </c>
      <c r="R20" s="38">
        <v>0</v>
      </c>
      <c r="S20" s="38">
        <v>0</v>
      </c>
      <c r="T20" s="37">
        <f>SUMPRODUCT(LTA!J20:AN20,LTA!J$101:AN$101,LTA!J$103:AN$103)</f>
        <v>58.839999999999996</v>
      </c>
      <c r="U20" s="37">
        <f>SUMPRODUCT(LTA!J20:AN20,LTA!J$102:AN$102,LTA!J$103:AN$103)</f>
        <v>90.52000000000001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1.54</v>
      </c>
      <c r="AB20" s="75">
        <f>-STOA!N20</f>
        <v>-159.21</v>
      </c>
      <c r="AC20">
        <f t="shared" si="0"/>
        <v>18.562391233420389</v>
      </c>
      <c r="AD20">
        <f t="shared" si="1"/>
        <v>1770.9667622451786</v>
      </c>
      <c r="AE20">
        <f>'IDT-1'!B20</f>
        <v>17</v>
      </c>
      <c r="AF20" s="24"/>
      <c r="AG20">
        <f t="shared" si="2"/>
        <v>1787.9667622451786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13.477266145380828</v>
      </c>
      <c r="F21">
        <f>GT_Spot!P21</f>
        <v>0</v>
      </c>
      <c r="G21">
        <f>PPCL_NG!P21</f>
        <v>42.71</v>
      </c>
      <c r="H21">
        <f>PPCL_Spot!P21</f>
        <v>0</v>
      </c>
      <c r="I21">
        <f>Bawana_NG!P21</f>
        <v>104.79</v>
      </c>
      <c r="J21">
        <f>Bawana_RLNG!P21</f>
        <v>0</v>
      </c>
      <c r="K21">
        <f>Bawana_Spot!P21</f>
        <v>521.32000000000005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955.46529594050526</v>
      </c>
      <c r="P21" s="36">
        <v>118.30000000000003</v>
      </c>
      <c r="Q21" s="36">
        <v>31.45</v>
      </c>
      <c r="R21" s="38">
        <v>0</v>
      </c>
      <c r="S21" s="38">
        <v>0</v>
      </c>
      <c r="T21" s="37">
        <f>SUMPRODUCT(LTA!J21:AN21,LTA!J$101:AN$101,LTA!J$103:AN$103)</f>
        <v>58.33</v>
      </c>
      <c r="U21" s="37">
        <f>SUMPRODUCT(LTA!J21:AN21,LTA!J$102:AN$102,LTA!J$103:AN$103)</f>
        <v>89.710000000000008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1.54</v>
      </c>
      <c r="AB21" s="75">
        <f>-STOA!N21</f>
        <v>-159.21</v>
      </c>
      <c r="AC21">
        <f t="shared" si="0"/>
        <v>18.930507624618915</v>
      </c>
      <c r="AD21">
        <f t="shared" si="1"/>
        <v>1726.048294461267</v>
      </c>
      <c r="AE21">
        <f>'IDT-1'!B21</f>
        <v>14</v>
      </c>
      <c r="AF21" s="24"/>
      <c r="AG21">
        <f t="shared" si="2"/>
        <v>1740.048294461267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-43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13.477266145380828</v>
      </c>
      <c r="F22">
        <f>GT_Spot!P22</f>
        <v>0</v>
      </c>
      <c r="G22">
        <f>PPCL_NG!P22</f>
        <v>42.59276576401065</v>
      </c>
      <c r="H22">
        <f>PPCL_Spot!P22</f>
        <v>0</v>
      </c>
      <c r="I22">
        <f>Bawana_NG!P22</f>
        <v>104.79</v>
      </c>
      <c r="J22">
        <f>Bawana_RLNG!P22</f>
        <v>0</v>
      </c>
      <c r="K22">
        <f>Bawana_Spot!P22</f>
        <v>521.32000000000005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955.85916647465558</v>
      </c>
      <c r="P22" s="36">
        <v>118.30000000000003</v>
      </c>
      <c r="Q22" s="36">
        <v>31.45</v>
      </c>
      <c r="R22" s="38">
        <v>0</v>
      </c>
      <c r="S22" s="38">
        <v>0</v>
      </c>
      <c r="T22" s="37">
        <f>SUMPRODUCT(LTA!J22:AN22,LTA!J$101:AN$101,LTA!J$103:AN$103)</f>
        <v>61.66</v>
      </c>
      <c r="U22" s="37">
        <f>SUMPRODUCT(LTA!J22:AN22,LTA!J$102:AN$102,LTA!J$103:AN$103)</f>
        <v>88.15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1.54</v>
      </c>
      <c r="AB22" s="75">
        <f>-STOA!N22</f>
        <v>-159.21</v>
      </c>
      <c r="AC22">
        <f t="shared" si="0"/>
        <v>19.019543044220296</v>
      </c>
      <c r="AD22">
        <f t="shared" si="1"/>
        <v>1720.005895339827</v>
      </c>
      <c r="AE22">
        <f>'IDT-1'!B22</f>
        <v>17</v>
      </c>
      <c r="AF22" s="24"/>
      <c r="AG22">
        <f t="shared" si="2"/>
        <v>1737.005895339827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-51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13.477266145380828</v>
      </c>
      <c r="F23">
        <f>GT_Spot!P23</f>
        <v>0</v>
      </c>
      <c r="G23">
        <f>PPCL_NG!P23</f>
        <v>42.52</v>
      </c>
      <c r="H23">
        <f>PPCL_Spot!P23</f>
        <v>0</v>
      </c>
      <c r="I23">
        <f>Bawana_NG!P23</f>
        <v>104.79</v>
      </c>
      <c r="J23">
        <f>Bawana_RLNG!P23</f>
        <v>0</v>
      </c>
      <c r="K23">
        <f>Bawana_Spot!P23</f>
        <v>521.32000000000005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956.6403849808529</v>
      </c>
      <c r="P23" s="36">
        <v>118.30000000000003</v>
      </c>
      <c r="Q23" s="36">
        <v>31.45</v>
      </c>
      <c r="R23" s="38">
        <v>0</v>
      </c>
      <c r="S23" s="38">
        <v>0</v>
      </c>
      <c r="T23" s="37">
        <f>SUMPRODUCT(LTA!J23:AN23,LTA!J$101:AN$101,LTA!J$103:AN$103)</f>
        <v>62.22</v>
      </c>
      <c r="U23" s="37">
        <f>SUMPRODUCT(LTA!J23:AN23,LTA!J$102:AN$102,LTA!J$103:AN$103)</f>
        <v>87.039999999999992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1.54</v>
      </c>
      <c r="AB23" s="75">
        <f>-STOA!N23</f>
        <v>-159.21</v>
      </c>
      <c r="AC23">
        <f t="shared" si="0"/>
        <v>18.976546790740557</v>
      </c>
      <c r="AD23">
        <f t="shared" si="1"/>
        <v>1725.2073443354932</v>
      </c>
      <c r="AE23">
        <f>'IDT-1'!B23</f>
        <v>17</v>
      </c>
      <c r="AF23" s="24"/>
      <c r="AG23">
        <f t="shared" si="2"/>
        <v>1742.2073443354932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-46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13.477266145380828</v>
      </c>
      <c r="F24">
        <f>GT_Spot!P24</f>
        <v>0</v>
      </c>
      <c r="G24">
        <f>PPCL_NG!P24</f>
        <v>42.06</v>
      </c>
      <c r="H24">
        <f>PPCL_Spot!P24</f>
        <v>0</v>
      </c>
      <c r="I24">
        <f>Bawana_NG!P24</f>
        <v>104.79</v>
      </c>
      <c r="J24">
        <f>Bawana_RLNG!P24</f>
        <v>0</v>
      </c>
      <c r="K24">
        <f>Bawana_Spot!P24</f>
        <v>521.32000000000005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970.35791339576156</v>
      </c>
      <c r="P24" s="36">
        <v>118.30000000000003</v>
      </c>
      <c r="Q24" s="36">
        <v>31.45</v>
      </c>
      <c r="R24" s="38">
        <v>0</v>
      </c>
      <c r="S24" s="38">
        <v>0</v>
      </c>
      <c r="T24" s="37">
        <f>SUMPRODUCT(LTA!J24:AN24,LTA!J$101:AN$101,LTA!J$103:AN$103)</f>
        <v>56.88</v>
      </c>
      <c r="U24" s="37">
        <f>SUMPRODUCT(LTA!J24:AN24,LTA!J$102:AN$102,LTA!J$103:AN$103)</f>
        <v>88.289999999999992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1.54</v>
      </c>
      <c r="AB24" s="75">
        <f>-STOA!N24</f>
        <v>-159.21</v>
      </c>
      <c r="AC24">
        <f t="shared" si="0"/>
        <v>19.060158128791755</v>
      </c>
      <c r="AD24">
        <f t="shared" si="1"/>
        <v>1734.6250214123509</v>
      </c>
      <c r="AE24">
        <f>'IDT-1'!B24</f>
        <v>5</v>
      </c>
      <c r="AF24" s="24"/>
      <c r="AG24">
        <f t="shared" si="2"/>
        <v>1739.6250214123509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13.477266145380828</v>
      </c>
      <c r="F25">
        <f>GT_Spot!P25</f>
        <v>0</v>
      </c>
      <c r="G25">
        <f>PPCL_NG!P25</f>
        <v>42.2</v>
      </c>
      <c r="H25">
        <f>PPCL_Spot!P25</f>
        <v>0</v>
      </c>
      <c r="I25">
        <f>Bawana_NG!P25</f>
        <v>104.79</v>
      </c>
      <c r="J25">
        <f>Bawana_RLNG!P25</f>
        <v>0</v>
      </c>
      <c r="K25">
        <f>Bawana_Spot!P25</f>
        <v>521.32000000000005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979.35088488984536</v>
      </c>
      <c r="P25" s="36">
        <v>118.30000000000003</v>
      </c>
      <c r="Q25" s="36">
        <v>31.45</v>
      </c>
      <c r="R25" s="38">
        <v>0</v>
      </c>
      <c r="S25" s="38">
        <v>0</v>
      </c>
      <c r="T25" s="37">
        <f>SUMPRODUCT(LTA!J25:AN25,LTA!J$101:AN$101,LTA!J$103:AN$103)</f>
        <v>59.55</v>
      </c>
      <c r="U25" s="37">
        <f>SUMPRODUCT(LTA!J25:AN25,LTA!J$102:AN$102,LTA!J$103:AN$103)</f>
        <v>86.66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1.54</v>
      </c>
      <c r="AB25" s="75">
        <f>-STOA!N25</f>
        <v>-159.21</v>
      </c>
      <c r="AC25">
        <f t="shared" si="0"/>
        <v>19.149680277939691</v>
      </c>
      <c r="AD25">
        <f t="shared" si="1"/>
        <v>1744.7084707572865</v>
      </c>
      <c r="AE25">
        <f>'IDT-1'!B25</f>
        <v>0</v>
      </c>
      <c r="AF25" s="24"/>
      <c r="AG25">
        <f t="shared" si="2"/>
        <v>1744.7084707572865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-46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13.477266145380828</v>
      </c>
      <c r="F26">
        <f>GT_Spot!P26</f>
        <v>0</v>
      </c>
      <c r="G26">
        <f>PPCL_NG!P26</f>
        <v>42.2</v>
      </c>
      <c r="H26">
        <f>PPCL_Spot!P26</f>
        <v>0</v>
      </c>
      <c r="I26">
        <f>Bawana_NG!P26</f>
        <v>104.79</v>
      </c>
      <c r="J26">
        <f>Bawana_RLNG!P26</f>
        <v>0</v>
      </c>
      <c r="K26">
        <f>Bawana_Spot!P26</f>
        <v>521.32000000000005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1027.0480419788676</v>
      </c>
      <c r="P26" s="36">
        <v>118.30000000000003</v>
      </c>
      <c r="Q26" s="36">
        <v>31.45</v>
      </c>
      <c r="R26" s="38">
        <v>0</v>
      </c>
      <c r="S26" s="38">
        <v>0</v>
      </c>
      <c r="T26" s="37">
        <f>SUMPRODUCT(LTA!J26:AN26,LTA!J$101:AN$101,LTA!J$103:AN$103)</f>
        <v>57.879999999999995</v>
      </c>
      <c r="U26" s="37">
        <f>SUMPRODUCT(LTA!J26:AN26,LTA!J$102:AN$102,LTA!J$103:AN$103)</f>
        <v>84.59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1.54</v>
      </c>
      <c r="AB26" s="75">
        <f>-STOA!N26</f>
        <v>-159.21</v>
      </c>
      <c r="AC26">
        <f t="shared" si="0"/>
        <v>19.900506488733097</v>
      </c>
      <c r="AD26">
        <f t="shared" si="1"/>
        <v>1746.9148016355152</v>
      </c>
      <c r="AE26">
        <f>'IDT-1'!B26</f>
        <v>0</v>
      </c>
      <c r="AF26" s="24"/>
      <c r="AG26">
        <f t="shared" si="2"/>
        <v>1746.9148016355152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-87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14.47846889952153</v>
      </c>
      <c r="F27">
        <f>GT_Spot!P27</f>
        <v>0</v>
      </c>
      <c r="G27">
        <f>PPCL_NG!P27</f>
        <v>42.2</v>
      </c>
      <c r="H27">
        <f>PPCL_Spot!P27</f>
        <v>0</v>
      </c>
      <c r="I27">
        <f>Bawana_NG!P27</f>
        <v>104.79</v>
      </c>
      <c r="J27">
        <f>Bawana_RLNG!P27</f>
        <v>0</v>
      </c>
      <c r="K27">
        <f>Bawana_Spot!P27</f>
        <v>521.32000000000005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1055.5196746340871</v>
      </c>
      <c r="P27" s="36">
        <v>118.30000000000003</v>
      </c>
      <c r="Q27" s="36">
        <v>31.45</v>
      </c>
      <c r="R27" s="38">
        <v>0.68</v>
      </c>
      <c r="S27" s="38">
        <v>0</v>
      </c>
      <c r="T27" s="37">
        <f>SUMPRODUCT(LTA!J27:AN27,LTA!J$101:AN$101,LTA!J$103:AN$103)</f>
        <v>56.21</v>
      </c>
      <c r="U27" s="37">
        <f>SUMPRODUCT(LTA!J27:AN27,LTA!J$102:AN$102,LTA!J$103:AN$103)</f>
        <v>82.72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1.5899999999999999</v>
      </c>
      <c r="AB27" s="75">
        <f>-STOA!N27</f>
        <v>-161.30000000000001</v>
      </c>
      <c r="AC27">
        <f t="shared" si="0"/>
        <v>20.52657608278906</v>
      </c>
      <c r="AD27">
        <f t="shared" si="1"/>
        <v>1728.8615674508198</v>
      </c>
      <c r="AE27">
        <f>'IDT-1'!B27</f>
        <v>0</v>
      </c>
      <c r="AF27" s="24"/>
      <c r="AG27">
        <f t="shared" si="2"/>
        <v>1728.8615674508198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14.47846889952153</v>
      </c>
      <c r="F28">
        <f>GT_Spot!P28</f>
        <v>0</v>
      </c>
      <c r="G28">
        <f>PPCL_NG!P28</f>
        <v>42.2</v>
      </c>
      <c r="H28">
        <f>PPCL_Spot!P28</f>
        <v>0</v>
      </c>
      <c r="I28">
        <f>Bawana_NG!P28</f>
        <v>104.79</v>
      </c>
      <c r="J28">
        <f>Bawana_RLNG!P28</f>
        <v>0</v>
      </c>
      <c r="K28">
        <f>Bawana_Spot!P28</f>
        <v>441.32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1109.5945587934841</v>
      </c>
      <c r="P28" s="36">
        <v>118.30000000000003</v>
      </c>
      <c r="Q28" s="36">
        <v>31.45</v>
      </c>
      <c r="R28" s="38">
        <v>3.86</v>
      </c>
      <c r="S28" s="38">
        <v>0</v>
      </c>
      <c r="T28" s="37">
        <f>SUMPRODUCT(LTA!J28:AN28,LTA!J$101:AN$101,LTA!J$103:AN$103)</f>
        <v>55.62</v>
      </c>
      <c r="U28" s="37">
        <f>SUMPRODUCT(LTA!J28:AN28,LTA!J$102:AN$102,LTA!J$103:AN$103)</f>
        <v>82.210000000000008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1.5899999999999999</v>
      </c>
      <c r="AB28" s="75">
        <f>-STOA!N28</f>
        <v>-161.30000000000001</v>
      </c>
      <c r="AC28">
        <f t="shared" si="0"/>
        <v>20.041517110203692</v>
      </c>
      <c r="AD28">
        <f t="shared" si="1"/>
        <v>1736.5015105828018</v>
      </c>
      <c r="AE28">
        <f>'IDT-1'!B28</f>
        <v>0</v>
      </c>
      <c r="AF28" s="24"/>
      <c r="AG28">
        <f t="shared" si="2"/>
        <v>1736.5015105828018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-98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14.47846889952153</v>
      </c>
      <c r="F29">
        <f>GT_Spot!P29</f>
        <v>0</v>
      </c>
      <c r="G29">
        <f>PPCL_NG!P29</f>
        <v>42.2</v>
      </c>
      <c r="H29">
        <f>PPCL_Spot!P29</f>
        <v>0</v>
      </c>
      <c r="I29">
        <f>Bawana_NG!P29</f>
        <v>104.79</v>
      </c>
      <c r="J29">
        <f>Bawana_RLNG!P29</f>
        <v>0</v>
      </c>
      <c r="K29">
        <f>Bawana_Spot!P29</f>
        <v>441.32000000000011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1111.8819003721342</v>
      </c>
      <c r="P29" s="36">
        <v>118.30000000000003</v>
      </c>
      <c r="Q29" s="36">
        <v>31.45</v>
      </c>
      <c r="R29" s="38">
        <v>11.12</v>
      </c>
      <c r="S29" s="38">
        <v>0</v>
      </c>
      <c r="T29" s="37">
        <f>SUMPRODUCT(LTA!J29:AN29,LTA!J$101:AN$101,LTA!J$103:AN$103)</f>
        <v>56.589999999999996</v>
      </c>
      <c r="U29" s="37">
        <f>SUMPRODUCT(LTA!J29:AN29,LTA!J$102:AN$102,LTA!J$103:AN$103)</f>
        <v>82.259999999999991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1.5899999999999999</v>
      </c>
      <c r="AB29" s="75">
        <f>-STOA!N29</f>
        <v>-161.30000000000001</v>
      </c>
      <c r="AC29">
        <f t="shared" si="0"/>
        <v>20.036850313351668</v>
      </c>
      <c r="AD29">
        <f t="shared" si="1"/>
        <v>1758.073518958304</v>
      </c>
      <c r="AE29">
        <f>'IDT-1'!B29</f>
        <v>0</v>
      </c>
      <c r="AF29" s="24"/>
      <c r="AG29">
        <f t="shared" si="2"/>
        <v>1758.073518958304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-87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13.866782507964089</v>
      </c>
      <c r="F30">
        <f>GT_Spot!P30</f>
        <v>0</v>
      </c>
      <c r="G30">
        <f>PPCL_NG!P30</f>
        <v>42.419102564102566</v>
      </c>
      <c r="H30">
        <f>PPCL_Spot!P30</f>
        <v>0</v>
      </c>
      <c r="I30">
        <f>Bawana_NG!P30</f>
        <v>104.79</v>
      </c>
      <c r="J30">
        <f>Bawana_RLNG!P30</f>
        <v>0</v>
      </c>
      <c r="K30">
        <f>Bawana_Spot!P30</f>
        <v>441.32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1121.8052459073824</v>
      </c>
      <c r="P30" s="36">
        <v>118.30000000000003</v>
      </c>
      <c r="Q30" s="36">
        <v>31.45</v>
      </c>
      <c r="R30" s="38">
        <v>22.454870904751576</v>
      </c>
      <c r="S30" s="38">
        <v>0</v>
      </c>
      <c r="T30" s="37">
        <f>SUMPRODUCT(LTA!J30:AN30,LTA!J$101:AN$101,LTA!J$103:AN$103)</f>
        <v>63.62</v>
      </c>
      <c r="U30" s="37">
        <f>SUMPRODUCT(LTA!J30:AN30,LTA!J$102:AN$102,LTA!J$103:AN$103)</f>
        <v>82.359999999999985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1.5899999999999999</v>
      </c>
      <c r="AB30" s="75">
        <f>-STOA!N30</f>
        <v>-161.30000000000001</v>
      </c>
      <c r="AC30">
        <f t="shared" si="0"/>
        <v>20.51404319591914</v>
      </c>
      <c r="AD30">
        <f t="shared" si="1"/>
        <v>1759.5919586882815</v>
      </c>
      <c r="AE30">
        <f>'IDT-1'!B30</f>
        <v>0</v>
      </c>
      <c r="AF30" s="24"/>
      <c r="AG30">
        <f t="shared" si="2"/>
        <v>1759.5919586882815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-113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13.477266145380828</v>
      </c>
      <c r="F31">
        <f>GT_Spot!P31</f>
        <v>0</v>
      </c>
      <c r="G31">
        <f>PPCL_NG!P31</f>
        <v>44.09</v>
      </c>
      <c r="H31">
        <f>PPCL_Spot!P31</f>
        <v>0</v>
      </c>
      <c r="I31">
        <f>Bawana_NG!P31</f>
        <v>104.79</v>
      </c>
      <c r="J31">
        <f>Bawana_RLNG!P31</f>
        <v>0</v>
      </c>
      <c r="K31">
        <f>Bawana_Spot!P31</f>
        <v>350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1111.9865060862385</v>
      </c>
      <c r="P31" s="36">
        <v>118.30000000000003</v>
      </c>
      <c r="Q31" s="36">
        <v>31.45</v>
      </c>
      <c r="R31" s="38">
        <v>41.264991531575127</v>
      </c>
      <c r="S31" s="38">
        <v>0</v>
      </c>
      <c r="T31" s="37">
        <f>SUMPRODUCT(LTA!J31:AN31,LTA!J$101:AN$101,LTA!J$103:AN$103)</f>
        <v>81.52000000000001</v>
      </c>
      <c r="U31" s="37">
        <f>SUMPRODUCT(LTA!J31:AN31,LTA!J$102:AN$102,LTA!J$103:AN$103)</f>
        <v>82.94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1.69</v>
      </c>
      <c r="AB31" s="75">
        <f>-STOA!N31</f>
        <v>-161.30000000000001</v>
      </c>
      <c r="AC31">
        <f t="shared" si="0"/>
        <v>19.795647077532575</v>
      </c>
      <c r="AD31">
        <f t="shared" si="1"/>
        <v>1716.8431166856619</v>
      </c>
      <c r="AE31">
        <f>'IDT-1'!B31</f>
        <v>0</v>
      </c>
      <c r="AF31" s="24"/>
      <c r="AG31">
        <f t="shared" si="2"/>
        <v>1716.8431166856619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-94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13.477266145380828</v>
      </c>
      <c r="F32">
        <f>GT_Spot!P32</f>
        <v>0</v>
      </c>
      <c r="G32">
        <f>PPCL_NG!P32</f>
        <v>44.09</v>
      </c>
      <c r="H32">
        <f>PPCL_Spot!P32</f>
        <v>0</v>
      </c>
      <c r="I32">
        <f>Bawana_NG!P32</f>
        <v>104.79</v>
      </c>
      <c r="J32">
        <f>Bawana_RLNG!P32</f>
        <v>0</v>
      </c>
      <c r="K32">
        <f>Bawana_Spot!P32</f>
        <v>350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1058.8831154235299</v>
      </c>
      <c r="P32" s="36">
        <v>118.30000000000003</v>
      </c>
      <c r="Q32" s="36">
        <v>31.45</v>
      </c>
      <c r="R32" s="38">
        <v>43</v>
      </c>
      <c r="S32" s="38">
        <v>0</v>
      </c>
      <c r="T32" s="37">
        <f>SUMPRODUCT(LTA!J32:AN32,LTA!J$101:AN$101,LTA!J$103:AN$103)</f>
        <v>107.13</v>
      </c>
      <c r="U32" s="37">
        <f>SUMPRODUCT(LTA!J32:AN32,LTA!J$102:AN$102,LTA!J$103:AN$103)</f>
        <v>82.789999999999992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1.69</v>
      </c>
      <c r="AB32" s="75">
        <f>-STOA!N32</f>
        <v>-161.30000000000001</v>
      </c>
      <c r="AC32">
        <f t="shared" si="0"/>
        <v>19.443359528912147</v>
      </c>
      <c r="AD32">
        <f t="shared" si="1"/>
        <v>1705.2870220399986</v>
      </c>
      <c r="AE32">
        <f>'IDT-1'!B32</f>
        <v>0</v>
      </c>
      <c r="AF32" s="24"/>
      <c r="AG32">
        <f t="shared" si="2"/>
        <v>1705.2870220399986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13.477266145380828</v>
      </c>
      <c r="F33">
        <f>GT_Spot!P33</f>
        <v>0</v>
      </c>
      <c r="G33">
        <f>PPCL_NG!P33</f>
        <v>44.25</v>
      </c>
      <c r="H33">
        <f>PPCL_Spot!P33</f>
        <v>0</v>
      </c>
      <c r="I33">
        <f>Bawana_NG!P33</f>
        <v>104.79</v>
      </c>
      <c r="J33">
        <f>Bawana_RLNG!P33</f>
        <v>0</v>
      </c>
      <c r="K33">
        <f>Bawana_Spot!P33</f>
        <v>350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998.33045886178274</v>
      </c>
      <c r="P33" s="36">
        <v>118.30000000000003</v>
      </c>
      <c r="Q33" s="36">
        <v>31.45</v>
      </c>
      <c r="R33" s="38">
        <v>45.499999999999993</v>
      </c>
      <c r="S33" s="38">
        <v>0</v>
      </c>
      <c r="T33" s="37">
        <f>SUMPRODUCT(LTA!J33:AN33,LTA!J$101:AN$101,LTA!J$103:AN$103)</f>
        <v>146.36000000000001</v>
      </c>
      <c r="U33" s="37">
        <f>SUMPRODUCT(LTA!J33:AN33,LTA!J$102:AN$102,LTA!J$103:AN$103)</f>
        <v>81.87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1.69</v>
      </c>
      <c r="AB33" s="75">
        <f>-STOA!N33</f>
        <v>-161.30000000000001</v>
      </c>
      <c r="AC33">
        <f t="shared" si="0"/>
        <v>18.969175815414129</v>
      </c>
      <c r="AD33">
        <f t="shared" si="1"/>
        <v>1720.1785491917497</v>
      </c>
      <c r="AE33">
        <f>'IDT-1'!B33</f>
        <v>0</v>
      </c>
      <c r="AF33" s="24"/>
      <c r="AG33">
        <f t="shared" si="2"/>
        <v>1720.1785491917497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-46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13.477266145380828</v>
      </c>
      <c r="F34">
        <f>GT_Spot!P34</f>
        <v>0</v>
      </c>
      <c r="G34">
        <f>PPCL_NG!P34</f>
        <v>44.25</v>
      </c>
      <c r="H34">
        <f>PPCL_Spot!P34</f>
        <v>0</v>
      </c>
      <c r="I34">
        <f>Bawana_NG!P34</f>
        <v>104.79</v>
      </c>
      <c r="J34">
        <f>Bawana_RLNG!P34</f>
        <v>0</v>
      </c>
      <c r="K34">
        <f>Bawana_Spot!P34</f>
        <v>350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949.623050563574</v>
      </c>
      <c r="P34" s="36">
        <v>118.30000000000003</v>
      </c>
      <c r="Q34" s="36">
        <v>31.45</v>
      </c>
      <c r="R34" s="38">
        <v>45.999999999999993</v>
      </c>
      <c r="S34" s="38">
        <v>0</v>
      </c>
      <c r="T34" s="37">
        <f>SUMPRODUCT(LTA!J34:AN34,LTA!J$101:AN$101,LTA!J$103:AN$103)</f>
        <v>195.57</v>
      </c>
      <c r="U34" s="37">
        <f>SUMPRODUCT(LTA!J34:AN34,LTA!J$102:AN$102,LTA!J$103:AN$103)</f>
        <v>81.580000000000013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1.69</v>
      </c>
      <c r="AB34" s="75">
        <f>-STOA!N34</f>
        <v>-161.30000000000001</v>
      </c>
      <c r="AC34">
        <f t="shared" si="0"/>
        <v>18.984324749912087</v>
      </c>
      <c r="AD34">
        <f t="shared" si="1"/>
        <v>1719.8759919590427</v>
      </c>
      <c r="AE34">
        <f>'IDT-1'!B34</f>
        <v>0</v>
      </c>
      <c r="AF34" s="24"/>
      <c r="AG34">
        <f t="shared" si="2"/>
        <v>1719.8759919590427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-47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13.477266145380828</v>
      </c>
      <c r="F35">
        <f>GT_Spot!P35</f>
        <v>0</v>
      </c>
      <c r="G35">
        <f>PPCL_NG!P35</f>
        <v>44.25</v>
      </c>
      <c r="H35">
        <f>PPCL_Spot!P35</f>
        <v>0</v>
      </c>
      <c r="I35">
        <f>Bawana_NG!P35</f>
        <v>104.79</v>
      </c>
      <c r="J35">
        <f>Bawana_RLNG!P35</f>
        <v>0</v>
      </c>
      <c r="K35">
        <f>Bawana_Spot!P35</f>
        <v>350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912.53995901894496</v>
      </c>
      <c r="P35" s="36">
        <v>118.30000000000003</v>
      </c>
      <c r="Q35" s="36">
        <v>31.45</v>
      </c>
      <c r="R35" s="38">
        <v>46.999999999999993</v>
      </c>
      <c r="S35" s="38">
        <v>0</v>
      </c>
      <c r="T35" s="37">
        <f>SUMPRODUCT(LTA!J35:AN35,LTA!J$101:AN$101,LTA!J$103:AN$103)</f>
        <v>238.25</v>
      </c>
      <c r="U35" s="37">
        <f>SUMPRODUCT(LTA!J35:AN35,LTA!J$102:AN$102,LTA!J$103:AN$103)</f>
        <v>78.34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1.98</v>
      </c>
      <c r="AB35" s="75">
        <f>-STOA!N35</f>
        <v>-161.30000000000001</v>
      </c>
      <c r="AC35">
        <f t="shared" si="0"/>
        <v>19.149589457152281</v>
      </c>
      <c r="AD35">
        <f t="shared" si="1"/>
        <v>1708.3576357071734</v>
      </c>
      <c r="AE35">
        <f>'IDT-1'!B35</f>
        <v>0</v>
      </c>
      <c r="AF35" s="24"/>
      <c r="AG35">
        <f t="shared" si="2"/>
        <v>1708.3576357071734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-62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13.477266145380828</v>
      </c>
      <c r="F36">
        <f>GT_Spot!P36</f>
        <v>0</v>
      </c>
      <c r="G36">
        <f>PPCL_NG!P36</f>
        <v>44.25</v>
      </c>
      <c r="H36">
        <f>PPCL_Spot!P36</f>
        <v>0</v>
      </c>
      <c r="I36">
        <f>Bawana_NG!P36</f>
        <v>104.79</v>
      </c>
      <c r="J36">
        <f>Bawana_RLNG!P36</f>
        <v>0</v>
      </c>
      <c r="K36">
        <f>Bawana_Spot!P36</f>
        <v>350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913.89284135374464</v>
      </c>
      <c r="P36" s="36">
        <v>118.30000000000003</v>
      </c>
      <c r="Q36" s="36">
        <v>31.45</v>
      </c>
      <c r="R36" s="38">
        <v>47</v>
      </c>
      <c r="S36" s="38">
        <v>0</v>
      </c>
      <c r="T36" s="37">
        <f>SUMPRODUCT(LTA!J36:AN36,LTA!J$101:AN$101,LTA!J$103:AN$103)</f>
        <v>285.33000000000004</v>
      </c>
      <c r="U36" s="37">
        <f>SUMPRODUCT(LTA!J36:AN36,LTA!J$102:AN$102,LTA!J$103:AN$103)</f>
        <v>79.13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1.98</v>
      </c>
      <c r="AB36" s="75">
        <f>-STOA!N36</f>
        <v>-161.30000000000001</v>
      </c>
      <c r="AC36">
        <f t="shared" si="0"/>
        <v>19.822460264797794</v>
      </c>
      <c r="AD36">
        <f t="shared" si="1"/>
        <v>1729.9076472343279</v>
      </c>
      <c r="AE36">
        <f>'IDT-1'!B36</f>
        <v>0</v>
      </c>
      <c r="AF36" s="24"/>
      <c r="AG36">
        <f t="shared" si="2"/>
        <v>1729.9076472343279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-89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13.477266145380828</v>
      </c>
      <c r="F37">
        <f>GT_Spot!P37</f>
        <v>0</v>
      </c>
      <c r="G37">
        <f>PPCL_NG!P37</f>
        <v>44.25</v>
      </c>
      <c r="H37">
        <f>PPCL_Spot!P37</f>
        <v>0</v>
      </c>
      <c r="I37">
        <f>Bawana_NG!P37</f>
        <v>104.79</v>
      </c>
      <c r="J37">
        <f>Bawana_RLNG!P37</f>
        <v>0</v>
      </c>
      <c r="K37">
        <f>Bawana_Spot!P37</f>
        <v>350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880.65078871514766</v>
      </c>
      <c r="P37" s="36">
        <v>118.30000000000003</v>
      </c>
      <c r="Q37" s="36">
        <v>31.45</v>
      </c>
      <c r="R37" s="38">
        <v>47</v>
      </c>
      <c r="S37" s="38">
        <v>0</v>
      </c>
      <c r="T37" s="37">
        <f>SUMPRODUCT(LTA!J37:AN37,LTA!J$101:AN$101,LTA!J$103:AN$103)</f>
        <v>327.57</v>
      </c>
      <c r="U37" s="37">
        <f>SUMPRODUCT(LTA!J37:AN37,LTA!J$102:AN$102,LTA!J$103:AN$103)</f>
        <v>79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1.98</v>
      </c>
      <c r="AB37" s="75">
        <f>-STOA!N37</f>
        <v>-161.30000000000001</v>
      </c>
      <c r="AC37">
        <f t="shared" si="0"/>
        <v>19.802838798833992</v>
      </c>
      <c r="AD37">
        <f t="shared" si="1"/>
        <v>1749.7952160616944</v>
      </c>
      <c r="AE37">
        <f>'IDT-1'!B37</f>
        <v>0</v>
      </c>
      <c r="AF37" s="24"/>
      <c r="AG37">
        <f t="shared" si="2"/>
        <v>1749.7952160616944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-78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13.477266145380828</v>
      </c>
      <c r="F38">
        <f>GT_Spot!P38</f>
        <v>0</v>
      </c>
      <c r="G38">
        <f>PPCL_NG!P38</f>
        <v>44.25</v>
      </c>
      <c r="H38">
        <f>PPCL_Spot!P38</f>
        <v>0</v>
      </c>
      <c r="I38">
        <f>Bawana_NG!P38</f>
        <v>104.79</v>
      </c>
      <c r="J38">
        <f>Bawana_RLNG!P38</f>
        <v>0</v>
      </c>
      <c r="K38">
        <f>Bawana_Spot!P38</f>
        <v>350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887.60135609401652</v>
      </c>
      <c r="P38" s="36">
        <v>118.30000000000003</v>
      </c>
      <c r="Q38" s="36">
        <v>31.45</v>
      </c>
      <c r="R38" s="38">
        <v>47</v>
      </c>
      <c r="S38" s="38">
        <v>0</v>
      </c>
      <c r="T38" s="37">
        <f>SUMPRODUCT(LTA!J38:AN38,LTA!J$101:AN$101,LTA!J$103:AN$103)</f>
        <v>371.44</v>
      </c>
      <c r="U38" s="37">
        <f>SUMPRODUCT(LTA!J38:AN38,LTA!J$102:AN$102,LTA!J$103:AN$103)</f>
        <v>80.7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1.98</v>
      </c>
      <c r="AB38" s="75">
        <f>-STOA!N38</f>
        <v>-161.30000000000001</v>
      </c>
      <c r="AC38">
        <f t="shared" si="0"/>
        <v>20.557998000000481</v>
      </c>
      <c r="AD38">
        <f t="shared" si="1"/>
        <v>1768.5606242393969</v>
      </c>
      <c r="AE38">
        <f>'IDT-1'!B38</f>
        <v>0</v>
      </c>
      <c r="AF38" s="24"/>
      <c r="AG38">
        <f t="shared" si="2"/>
        <v>1768.5606242393969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-111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12.364598866686547</v>
      </c>
      <c r="F39">
        <f>GT_Spot!P39</f>
        <v>0</v>
      </c>
      <c r="G39">
        <f>PPCL_NG!P39</f>
        <v>43.6</v>
      </c>
      <c r="H39">
        <f>PPCL_Spot!P39</f>
        <v>0</v>
      </c>
      <c r="I39">
        <f>Bawana_NG!P39</f>
        <v>104.79</v>
      </c>
      <c r="J39">
        <f>Bawana_RLNG!P39</f>
        <v>0</v>
      </c>
      <c r="K39">
        <f>Bawana_Spot!P39</f>
        <v>350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921.91692617371984</v>
      </c>
      <c r="P39" s="36">
        <v>118.30000000000003</v>
      </c>
      <c r="Q39" s="36">
        <v>31.45</v>
      </c>
      <c r="R39" s="38">
        <v>46.999999999999993</v>
      </c>
      <c r="S39" s="38">
        <v>0</v>
      </c>
      <c r="T39" s="37">
        <f>SUMPRODUCT(LTA!J39:AN39,LTA!J$101:AN$101,LTA!J$103:AN$103)</f>
        <v>412.66</v>
      </c>
      <c r="U39" s="37">
        <f>SUMPRODUCT(LTA!J39:AN39,LTA!J$102:AN$102,LTA!J$103:AN$103)</f>
        <v>94.83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1.98</v>
      </c>
      <c r="AB39" s="75">
        <f>-STOA!N39</f>
        <v>-161.30000000000001</v>
      </c>
      <c r="AC39">
        <f t="shared" si="0"/>
        <v>22.077306256513772</v>
      </c>
      <c r="AD39">
        <f t="shared" si="1"/>
        <v>1770.9442187838927</v>
      </c>
      <c r="AE39">
        <f>'IDT-1'!B39</f>
        <v>0</v>
      </c>
      <c r="AF39" s="24"/>
      <c r="AG39">
        <f t="shared" si="2"/>
        <v>1770.9442187838927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-195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12.364598866686547</v>
      </c>
      <c r="F40">
        <f>GT_Spot!P40</f>
        <v>0</v>
      </c>
      <c r="G40">
        <f>PPCL_NG!P40</f>
        <v>43.6</v>
      </c>
      <c r="H40">
        <f>PPCL_Spot!P40</f>
        <v>0</v>
      </c>
      <c r="I40">
        <f>Bawana_NG!P40</f>
        <v>104.79</v>
      </c>
      <c r="J40">
        <f>Bawana_RLNG!P40</f>
        <v>0</v>
      </c>
      <c r="K40">
        <f>Bawana_Spot!P40</f>
        <v>350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921.91744687891185</v>
      </c>
      <c r="P40" s="36">
        <v>118.30000000000003</v>
      </c>
      <c r="Q40" s="36">
        <v>31.45</v>
      </c>
      <c r="R40" s="38">
        <v>46.999999999999993</v>
      </c>
      <c r="S40" s="38">
        <v>0</v>
      </c>
      <c r="T40" s="37">
        <f>SUMPRODUCT(LTA!J40:AN40,LTA!J$101:AN$101,LTA!J$103:AN$103)</f>
        <v>466.66999999999996</v>
      </c>
      <c r="U40" s="37">
        <f>SUMPRODUCT(LTA!J40:AN40,LTA!J$102:AN$102,LTA!J$103:AN$103)</f>
        <v>96.67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1.98</v>
      </c>
      <c r="AB40" s="75">
        <f>-STOA!N40</f>
        <v>-161.30000000000001</v>
      </c>
      <c r="AC40">
        <f t="shared" si="0"/>
        <v>22.577668966241657</v>
      </c>
      <c r="AD40">
        <f t="shared" si="1"/>
        <v>1825.294376779357</v>
      </c>
      <c r="AE40">
        <f>'IDT-1'!B40</f>
        <v>0</v>
      </c>
      <c r="AF40" s="24"/>
      <c r="AG40">
        <f t="shared" si="2"/>
        <v>1825.294376779357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-196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12.364598866686547</v>
      </c>
      <c r="F41">
        <f>GT_Spot!P41</f>
        <v>0</v>
      </c>
      <c r="G41">
        <f>PPCL_NG!P41</f>
        <v>43.6</v>
      </c>
      <c r="H41">
        <f>PPCL_Spot!P41</f>
        <v>0</v>
      </c>
      <c r="I41">
        <f>Bawana_NG!P41</f>
        <v>104.79</v>
      </c>
      <c r="J41">
        <f>Bawana_RLNG!P41</f>
        <v>0</v>
      </c>
      <c r="K41">
        <f>Bawana_Spot!P41</f>
        <v>350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955.03143095737278</v>
      </c>
      <c r="P41" s="36">
        <v>118.30000000000003</v>
      </c>
      <c r="Q41" s="36">
        <v>31.45</v>
      </c>
      <c r="R41" s="38">
        <v>46.999999999999993</v>
      </c>
      <c r="S41" s="38">
        <v>0</v>
      </c>
      <c r="T41" s="37">
        <f>SUMPRODUCT(LTA!J41:AN41,LTA!J$101:AN$101,LTA!J$103:AN$103)</f>
        <v>491.76</v>
      </c>
      <c r="U41" s="37">
        <f>SUMPRODUCT(LTA!J41:AN41,LTA!J$102:AN$102,LTA!J$103:AN$103)</f>
        <v>89.82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1.98</v>
      </c>
      <c r="AB41" s="75">
        <f>-STOA!N41</f>
        <v>-161.30000000000001</v>
      </c>
      <c r="AC41">
        <f t="shared" si="0"/>
        <v>23.429099764630898</v>
      </c>
      <c r="AD41">
        <f t="shared" si="1"/>
        <v>1830.7969300594282</v>
      </c>
      <c r="AE41">
        <f>'IDT-1'!B41</f>
        <v>0</v>
      </c>
      <c r="AF41" s="24"/>
      <c r="AG41">
        <f t="shared" si="2"/>
        <v>1830.7969300594282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-241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12.364598866686547</v>
      </c>
      <c r="F42">
        <f>GT_Spot!P42</f>
        <v>0</v>
      </c>
      <c r="G42">
        <f>PPCL_NG!P42</f>
        <v>43.6</v>
      </c>
      <c r="H42">
        <f>PPCL_Spot!P42</f>
        <v>0</v>
      </c>
      <c r="I42">
        <f>Bawana_NG!P42</f>
        <v>104.79</v>
      </c>
      <c r="J42">
        <f>Bawana_RLNG!P42</f>
        <v>0</v>
      </c>
      <c r="K42">
        <f>Bawana_Spot!P42</f>
        <v>350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955.03143095737278</v>
      </c>
      <c r="P42" s="36">
        <v>118.30000000000003</v>
      </c>
      <c r="Q42" s="36">
        <v>31.45</v>
      </c>
      <c r="R42" s="38">
        <v>46.999999999999993</v>
      </c>
      <c r="S42" s="38">
        <v>0</v>
      </c>
      <c r="T42" s="37">
        <f>SUMPRODUCT(LTA!J42:AN42,LTA!J$101:AN$101,LTA!J$103:AN$103)</f>
        <v>527.66</v>
      </c>
      <c r="U42" s="37">
        <f>SUMPRODUCT(LTA!J42:AN42,LTA!J$102:AN$102,LTA!J$103:AN$103)</f>
        <v>88.82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1.98</v>
      </c>
      <c r="AB42" s="75">
        <f>-STOA!N42</f>
        <v>-161.30000000000001</v>
      </c>
      <c r="AC42">
        <f t="shared" si="0"/>
        <v>23.691829127019922</v>
      </c>
      <c r="AD42">
        <f t="shared" si="1"/>
        <v>1870.4342006970392</v>
      </c>
      <c r="AE42">
        <f>'IDT-1'!B42</f>
        <v>0</v>
      </c>
      <c r="AF42" s="24"/>
      <c r="AG42">
        <f t="shared" si="2"/>
        <v>1870.4342006970392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-236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12.364598866686547</v>
      </c>
      <c r="F43">
        <f>GT_Spot!P43</f>
        <v>0</v>
      </c>
      <c r="G43">
        <f>PPCL_NG!P43</f>
        <v>43.6</v>
      </c>
      <c r="H43">
        <f>PPCL_Spot!P43</f>
        <v>0</v>
      </c>
      <c r="I43">
        <f>Bawana_NG!P43</f>
        <v>104.79</v>
      </c>
      <c r="J43">
        <f>Bawana_RLNG!P43</f>
        <v>0</v>
      </c>
      <c r="K43">
        <f>Bawana_Spot!P43</f>
        <v>350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927.10285956192172</v>
      </c>
      <c r="P43" s="36">
        <v>118.30000000000003</v>
      </c>
      <c r="Q43" s="36">
        <v>31.45</v>
      </c>
      <c r="R43" s="38">
        <v>46.999999999999993</v>
      </c>
      <c r="S43" s="38">
        <v>0</v>
      </c>
      <c r="T43" s="37">
        <f>SUMPRODUCT(LTA!J43:AN43,LTA!J$101:AN$101,LTA!J$103:AN$103)</f>
        <v>557.63</v>
      </c>
      <c r="U43" s="37">
        <f>SUMPRODUCT(LTA!J43:AN43,LTA!J$102:AN$102,LTA!J$103:AN$103)</f>
        <v>88.009999999999991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1.98</v>
      </c>
      <c r="AB43" s="75">
        <f>-STOA!N43</f>
        <v>-161.30000000000001</v>
      </c>
      <c r="AC43">
        <f t="shared" si="0"/>
        <v>23.347540597852145</v>
      </c>
      <c r="AD43">
        <f t="shared" si="1"/>
        <v>1912.0099178307562</v>
      </c>
      <c r="AE43">
        <f>'IDT-1'!B43</f>
        <v>0</v>
      </c>
      <c r="AF43" s="24"/>
      <c r="AG43">
        <f t="shared" si="2"/>
        <v>1912.0099178307562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-196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12.364598866686547</v>
      </c>
      <c r="F44">
        <f>GT_Spot!P44</f>
        <v>0</v>
      </c>
      <c r="G44">
        <f>PPCL_NG!P44</f>
        <v>43.6</v>
      </c>
      <c r="H44">
        <f>PPCL_Spot!P44</f>
        <v>0</v>
      </c>
      <c r="I44">
        <f>Bawana_NG!P44</f>
        <v>104.79</v>
      </c>
      <c r="J44">
        <f>Bawana_RLNG!P44</f>
        <v>0</v>
      </c>
      <c r="K44">
        <f>Bawana_Spot!P44</f>
        <v>350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923.99957858192602</v>
      </c>
      <c r="P44" s="36">
        <v>118.30000000000003</v>
      </c>
      <c r="Q44" s="36">
        <v>31.45</v>
      </c>
      <c r="R44" s="38">
        <v>46.999999999999993</v>
      </c>
      <c r="S44" s="38">
        <v>0</v>
      </c>
      <c r="T44" s="37">
        <f>SUMPRODUCT(LTA!J44:AN44,LTA!J$101:AN$101,LTA!J$103:AN$103)</f>
        <v>573.87</v>
      </c>
      <c r="U44" s="37">
        <f>SUMPRODUCT(LTA!J44:AN44,LTA!J$102:AN$102,LTA!J$103:AN$103)</f>
        <v>86.45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1.98</v>
      </c>
      <c r="AB44" s="75">
        <f>-STOA!N44</f>
        <v>-161.30000000000001</v>
      </c>
      <c r="AC44">
        <f t="shared" si="0"/>
        <v>23.36063445000622</v>
      </c>
      <c r="AD44">
        <f t="shared" si="1"/>
        <v>1933.5735429986057</v>
      </c>
      <c r="AE44">
        <f>'IDT-1'!B44</f>
        <v>0</v>
      </c>
      <c r="AF44" s="24"/>
      <c r="AG44">
        <f t="shared" si="2"/>
        <v>1933.5735429986057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-186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12.364598866686547</v>
      </c>
      <c r="F45">
        <f>GT_Spot!P45</f>
        <v>0</v>
      </c>
      <c r="G45">
        <f>PPCL_NG!P45</f>
        <v>43.6</v>
      </c>
      <c r="H45">
        <f>PPCL_Spot!P45</f>
        <v>0</v>
      </c>
      <c r="I45">
        <f>Bawana_NG!P45</f>
        <v>104.79</v>
      </c>
      <c r="J45">
        <f>Bawana_RLNG!P45</f>
        <v>0</v>
      </c>
      <c r="K45">
        <f>Bawana_Spot!P45</f>
        <v>350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929.1214925434715</v>
      </c>
      <c r="P45" s="36">
        <v>118.30000000000003</v>
      </c>
      <c r="Q45" s="36">
        <v>31.45</v>
      </c>
      <c r="R45" s="38">
        <v>46.999999999999993</v>
      </c>
      <c r="S45" s="38">
        <v>0</v>
      </c>
      <c r="T45" s="37">
        <f>SUMPRODUCT(LTA!J45:AN45,LTA!J$101:AN$101,LTA!J$103:AN$103)</f>
        <v>575.86</v>
      </c>
      <c r="U45" s="37">
        <f>SUMPRODUCT(LTA!J45:AN45,LTA!J$102:AN$102,LTA!J$103:AN$103)</f>
        <v>86.31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1.98</v>
      </c>
      <c r="AB45" s="75">
        <f>-STOA!N45</f>
        <v>-161.30000000000001</v>
      </c>
      <c r="AC45">
        <f t="shared" si="0"/>
        <v>23.377596655256848</v>
      </c>
      <c r="AD45">
        <f t="shared" si="1"/>
        <v>1945.528494754901</v>
      </c>
      <c r="AE45">
        <f>'IDT-1'!B45</f>
        <v>0</v>
      </c>
      <c r="AF45" s="24"/>
      <c r="AG45">
        <f t="shared" si="2"/>
        <v>1945.528494754901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-181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12.364598866686547</v>
      </c>
      <c r="F46">
        <f>GT_Spot!P46</f>
        <v>0</v>
      </c>
      <c r="G46">
        <f>PPCL_NG!P46</f>
        <v>43.6</v>
      </c>
      <c r="H46">
        <f>PPCL_Spot!P46</f>
        <v>0</v>
      </c>
      <c r="I46">
        <f>Bawana_NG!P46</f>
        <v>104.79</v>
      </c>
      <c r="J46">
        <f>Bawana_RLNG!P46</f>
        <v>0</v>
      </c>
      <c r="K46">
        <f>Bawana_Spot!P46</f>
        <v>350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923.51430280543786</v>
      </c>
      <c r="P46" s="36">
        <v>118.30000000000003</v>
      </c>
      <c r="Q46" s="36">
        <v>31.45</v>
      </c>
      <c r="R46" s="38">
        <v>46.999999999999993</v>
      </c>
      <c r="S46" s="38">
        <v>0</v>
      </c>
      <c r="T46" s="37">
        <f>SUMPRODUCT(LTA!J46:AN46,LTA!J$101:AN$101,LTA!J$103:AN$103)</f>
        <v>578.69000000000005</v>
      </c>
      <c r="U46" s="37">
        <f>SUMPRODUCT(LTA!J46:AN46,LTA!J$102:AN$102,LTA!J$103:AN$103)</f>
        <v>86.59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1.98</v>
      </c>
      <c r="AB46" s="75">
        <f>-STOA!N46</f>
        <v>-161.30000000000001</v>
      </c>
      <c r="AC46">
        <f t="shared" si="0"/>
        <v>23.204693217684834</v>
      </c>
      <c r="AD46">
        <f t="shared" si="1"/>
        <v>1960.2042084544398</v>
      </c>
      <c r="AE46">
        <f>'IDT-1'!B46</f>
        <v>0</v>
      </c>
      <c r="AF46" s="24"/>
      <c r="AG46">
        <f t="shared" si="2"/>
        <v>1960.2042084544398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-164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12.364598866686547</v>
      </c>
      <c r="F47">
        <f>GT_Spot!P47</f>
        <v>0</v>
      </c>
      <c r="G47">
        <f>PPCL_NG!P47</f>
        <v>42.9</v>
      </c>
      <c r="H47">
        <f>PPCL_Spot!P47</f>
        <v>0</v>
      </c>
      <c r="I47">
        <f>Bawana_NG!P47</f>
        <v>104.79</v>
      </c>
      <c r="J47">
        <f>Bawana_RLNG!P47</f>
        <v>0</v>
      </c>
      <c r="K47">
        <f>Bawana_Spot!P47</f>
        <v>350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925.30812972709361</v>
      </c>
      <c r="P47" s="36">
        <v>118.30000000000003</v>
      </c>
      <c r="Q47" s="36">
        <v>31.45</v>
      </c>
      <c r="R47" s="38">
        <v>46.999999999999993</v>
      </c>
      <c r="S47" s="38">
        <v>0</v>
      </c>
      <c r="T47" s="37">
        <f>SUMPRODUCT(LTA!J47:AN47,LTA!J$101:AN$101,LTA!J$103:AN$103)</f>
        <v>578.52</v>
      </c>
      <c r="U47" s="37">
        <f>SUMPRODUCT(LTA!J47:AN47,LTA!J$102:AN$102,LTA!J$103:AN$103)</f>
        <v>87.39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1.98</v>
      </c>
      <c r="AB47" s="75">
        <f>-STOA!N47</f>
        <v>-161.30000000000001</v>
      </c>
      <c r="AC47">
        <f t="shared" si="0"/>
        <v>23.162188497462232</v>
      </c>
      <c r="AD47">
        <f t="shared" si="1"/>
        <v>1967.4699000963176</v>
      </c>
      <c r="AE47">
        <f>'IDT-1'!B47</f>
        <v>0</v>
      </c>
      <c r="AF47" s="24"/>
      <c r="AG47">
        <f t="shared" si="2"/>
        <v>1967.4699000963176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-158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12.364598866686547</v>
      </c>
      <c r="F48">
        <f>GT_Spot!P48</f>
        <v>0</v>
      </c>
      <c r="G48">
        <f>PPCL_NG!P48</f>
        <v>42.9</v>
      </c>
      <c r="H48">
        <f>PPCL_Spot!P48</f>
        <v>0</v>
      </c>
      <c r="I48">
        <f>Bawana_NG!P48</f>
        <v>104.79</v>
      </c>
      <c r="J48">
        <f>Bawana_RLNG!P48</f>
        <v>0</v>
      </c>
      <c r="K48">
        <f>Bawana_Spot!P48</f>
        <v>350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926.45180073601421</v>
      </c>
      <c r="P48" s="36">
        <v>118.30000000000003</v>
      </c>
      <c r="Q48" s="36">
        <v>31.45</v>
      </c>
      <c r="R48" s="38">
        <v>46.999999999999993</v>
      </c>
      <c r="S48" s="38">
        <v>0</v>
      </c>
      <c r="T48" s="37">
        <f>SUMPRODUCT(LTA!J48:AN48,LTA!J$101:AN$101,LTA!J$103:AN$103)</f>
        <v>581.93000000000006</v>
      </c>
      <c r="U48" s="37">
        <f>SUMPRODUCT(LTA!J48:AN48,LTA!J$102:AN$102,LTA!J$103:AN$103)</f>
        <v>87.35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1.98</v>
      </c>
      <c r="AB48" s="75">
        <f>-STOA!N48</f>
        <v>-161.30000000000001</v>
      </c>
      <c r="AC48">
        <f t="shared" si="0"/>
        <v>23.16639629225195</v>
      </c>
      <c r="AD48">
        <f t="shared" si="1"/>
        <v>1975.9793633104484</v>
      </c>
      <c r="AE48">
        <f>'IDT-1'!B48</f>
        <v>0</v>
      </c>
      <c r="AF48" s="24"/>
      <c r="AG48">
        <f t="shared" si="2"/>
        <v>1975.9793633104484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-154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12.364598866686547</v>
      </c>
      <c r="F49">
        <f>GT_Spot!P49</f>
        <v>0</v>
      </c>
      <c r="G49">
        <f>PPCL_NG!P49</f>
        <v>42.9</v>
      </c>
      <c r="H49">
        <f>PPCL_Spot!P49</f>
        <v>0</v>
      </c>
      <c r="I49">
        <f>Bawana_NG!P49</f>
        <v>104.79</v>
      </c>
      <c r="J49">
        <f>Bawana_RLNG!P49</f>
        <v>0</v>
      </c>
      <c r="K49">
        <f>Bawana_Spot!P49</f>
        <v>350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926.45180073601421</v>
      </c>
      <c r="P49" s="36">
        <v>118.30000000000003</v>
      </c>
      <c r="Q49" s="36">
        <v>31.45</v>
      </c>
      <c r="R49" s="38">
        <v>46.999999999999993</v>
      </c>
      <c r="S49" s="38">
        <v>0</v>
      </c>
      <c r="T49" s="37">
        <f>SUMPRODUCT(LTA!J49:AN49,LTA!J$101:AN$101,LTA!J$103:AN$103)</f>
        <v>589.82000000000005</v>
      </c>
      <c r="U49" s="37">
        <f>SUMPRODUCT(LTA!J49:AN49,LTA!J$102:AN$102,LTA!J$103:AN$103)</f>
        <v>95.22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1.98</v>
      </c>
      <c r="AB49" s="75">
        <f>-STOA!N49</f>
        <v>-161.30000000000001</v>
      </c>
      <c r="AC49">
        <f t="shared" si="0"/>
        <v>23.278449909685364</v>
      </c>
      <c r="AD49">
        <f t="shared" si="1"/>
        <v>1994.6273096930151</v>
      </c>
      <c r="AE49">
        <f>'IDT-1'!B49</f>
        <v>0</v>
      </c>
      <c r="AF49" s="24"/>
      <c r="AG49">
        <f t="shared" si="2"/>
        <v>1994.6273096930151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-151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12.364598866686547</v>
      </c>
      <c r="F50">
        <f>GT_Spot!P50</f>
        <v>0</v>
      </c>
      <c r="G50">
        <f>PPCL_NG!P50</f>
        <v>42.9</v>
      </c>
      <c r="H50">
        <f>PPCL_Spot!P50</f>
        <v>0</v>
      </c>
      <c r="I50">
        <f>Bawana_NG!P50</f>
        <v>104.79</v>
      </c>
      <c r="J50">
        <f>Bawana_RLNG!P50</f>
        <v>0</v>
      </c>
      <c r="K50">
        <f>Bawana_Spot!P50</f>
        <v>350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936.00831222397142</v>
      </c>
      <c r="P50" s="36">
        <v>118.30000000000003</v>
      </c>
      <c r="Q50" s="36">
        <v>31.45</v>
      </c>
      <c r="R50" s="38">
        <v>46.999999999999993</v>
      </c>
      <c r="S50" s="38">
        <v>0</v>
      </c>
      <c r="T50" s="37">
        <f>SUMPRODUCT(LTA!J50:AN50,LTA!J$101:AN$101,LTA!J$103:AN$103)</f>
        <v>590.22</v>
      </c>
      <c r="U50" s="37">
        <f>SUMPRODUCT(LTA!J50:AN50,LTA!J$102:AN$102,LTA!J$103:AN$103)</f>
        <v>95.55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1.98</v>
      </c>
      <c r="AB50" s="75">
        <f>-STOA!N50</f>
        <v>-161.30000000000001</v>
      </c>
      <c r="AC50">
        <f t="shared" si="0"/>
        <v>23.262433680513045</v>
      </c>
      <c r="AD50">
        <f t="shared" si="1"/>
        <v>2016.9298374101447</v>
      </c>
      <c r="AE50">
        <f>'IDT-1'!B50</f>
        <v>0</v>
      </c>
      <c r="AF50" s="24"/>
      <c r="AG50">
        <f t="shared" si="2"/>
        <v>2016.9298374101447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-139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11.36904395942207</v>
      </c>
      <c r="F51">
        <f>GT_Spot!P51</f>
        <v>0</v>
      </c>
      <c r="G51">
        <f>PPCL_NG!P51</f>
        <v>42.9</v>
      </c>
      <c r="H51">
        <f>PPCL_Spot!P51</f>
        <v>0</v>
      </c>
      <c r="I51">
        <f>Bawana_NG!P51</f>
        <v>104.79</v>
      </c>
      <c r="J51">
        <f>Bawana_RLNG!P51</f>
        <v>0</v>
      </c>
      <c r="K51">
        <f>Bawana_Spot!P51</f>
        <v>350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932.14008593710059</v>
      </c>
      <c r="P51" s="36">
        <v>118.30000000000003</v>
      </c>
      <c r="Q51" s="36">
        <v>31.45</v>
      </c>
      <c r="R51" s="38">
        <v>46.999999999999993</v>
      </c>
      <c r="S51" s="38">
        <v>0</v>
      </c>
      <c r="T51" s="37">
        <f>SUMPRODUCT(LTA!J51:AN51,LTA!J$101:AN$101,LTA!J$103:AN$103)</f>
        <v>590.57999999999993</v>
      </c>
      <c r="U51" s="37">
        <f>SUMPRODUCT(LTA!J51:AN51,LTA!J$102:AN$102,LTA!J$103:AN$103)</f>
        <v>96.42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1.98</v>
      </c>
      <c r="AB51" s="75">
        <f>-STOA!N51</f>
        <v>-161.30000000000001</v>
      </c>
      <c r="AC51">
        <f t="shared" si="0"/>
        <v>23.052893855560747</v>
      </c>
      <c r="AD51">
        <f t="shared" si="1"/>
        <v>2033.5055960409618</v>
      </c>
      <c r="AE51">
        <f>'IDT-1'!B51</f>
        <v>0</v>
      </c>
      <c r="AF51" s="24"/>
      <c r="AG51">
        <f t="shared" si="2"/>
        <v>2033.5055960409618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-119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11.36904395942207</v>
      </c>
      <c r="F52">
        <f>GT_Spot!P52</f>
        <v>0</v>
      </c>
      <c r="G52">
        <f>PPCL_NG!P52</f>
        <v>42.9</v>
      </c>
      <c r="H52">
        <f>PPCL_Spot!P52</f>
        <v>0</v>
      </c>
      <c r="I52">
        <f>Bawana_NG!P52</f>
        <v>104.79</v>
      </c>
      <c r="J52">
        <f>Bawana_RLNG!P52</f>
        <v>0</v>
      </c>
      <c r="K52">
        <f>Bawana_Spot!P52</f>
        <v>350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932.14008593710059</v>
      </c>
      <c r="P52" s="36">
        <v>118.30000000000003</v>
      </c>
      <c r="Q52" s="36">
        <v>31.45</v>
      </c>
      <c r="R52" s="38">
        <v>46.999999999999993</v>
      </c>
      <c r="S52" s="38">
        <v>0</v>
      </c>
      <c r="T52" s="37">
        <f>SUMPRODUCT(LTA!J52:AN52,LTA!J$101:AN$101,LTA!J$103:AN$103)</f>
        <v>590.96</v>
      </c>
      <c r="U52" s="37">
        <f>SUMPRODUCT(LTA!J52:AN52,LTA!J$102:AN$102,LTA!J$103:AN$103)</f>
        <v>98.15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1.98</v>
      </c>
      <c r="AB52" s="75">
        <f>-STOA!N52</f>
        <v>-161.30000000000001</v>
      </c>
      <c r="AC52">
        <f t="shared" si="0"/>
        <v>23.169121258304898</v>
      </c>
      <c r="AD52">
        <f t="shared" si="1"/>
        <v>2024.4993686382179</v>
      </c>
      <c r="AE52">
        <f>'IDT-1'!B52</f>
        <v>0</v>
      </c>
      <c r="AF52" s="24"/>
      <c r="AG52">
        <f t="shared" si="2"/>
        <v>2024.4993686382179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-130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11.36904395942207</v>
      </c>
      <c r="F53">
        <f>GT_Spot!P53</f>
        <v>0</v>
      </c>
      <c r="G53">
        <f>PPCL_NG!P53</f>
        <v>42</v>
      </c>
      <c r="H53">
        <f>PPCL_Spot!P53</f>
        <v>0</v>
      </c>
      <c r="I53">
        <f>Bawana_NG!P53</f>
        <v>104.79</v>
      </c>
      <c r="J53">
        <f>Bawana_RLNG!P53</f>
        <v>0</v>
      </c>
      <c r="K53">
        <f>Bawana_Spot!P53</f>
        <v>350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940.11127470749648</v>
      </c>
      <c r="P53" s="36">
        <v>118.30000000000003</v>
      </c>
      <c r="Q53" s="36">
        <v>31.45</v>
      </c>
      <c r="R53" s="38">
        <v>46.999999999999993</v>
      </c>
      <c r="S53" s="38">
        <v>0</v>
      </c>
      <c r="T53" s="37">
        <f>SUMPRODUCT(LTA!J53:AN53,LTA!J$101:AN$101,LTA!J$103:AN$103)</f>
        <v>594.17999999999995</v>
      </c>
      <c r="U53" s="37">
        <f>SUMPRODUCT(LTA!J53:AN53,LTA!J$102:AN$102,LTA!J$103:AN$103)</f>
        <v>101.49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1.98</v>
      </c>
      <c r="AB53" s="75">
        <f>-STOA!N53</f>
        <v>-161.30000000000001</v>
      </c>
      <c r="AC53">
        <f t="shared" si="0"/>
        <v>22.942828746118764</v>
      </c>
      <c r="AD53">
        <f t="shared" si="1"/>
        <v>2077.3568499207995</v>
      </c>
      <c r="AE53">
        <f>'IDT-1'!B53</f>
        <v>0</v>
      </c>
      <c r="AF53" s="24"/>
      <c r="AG53">
        <f t="shared" si="2"/>
        <v>2077.3568499207995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-91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11.36904395942207</v>
      </c>
      <c r="F54">
        <f>GT_Spot!P54</f>
        <v>0</v>
      </c>
      <c r="G54">
        <f>PPCL_NG!P54</f>
        <v>42</v>
      </c>
      <c r="H54">
        <f>PPCL_Spot!P54</f>
        <v>0</v>
      </c>
      <c r="I54">
        <f>Bawana_NG!P54</f>
        <v>104.79</v>
      </c>
      <c r="J54">
        <f>Bawana_RLNG!P54</f>
        <v>0</v>
      </c>
      <c r="K54">
        <f>Bawana_Spot!P54</f>
        <v>350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931.126598504404</v>
      </c>
      <c r="P54" s="36">
        <v>118.30000000000003</v>
      </c>
      <c r="Q54" s="36">
        <v>31.45</v>
      </c>
      <c r="R54" s="38">
        <v>46.999999999999993</v>
      </c>
      <c r="S54" s="38">
        <v>0</v>
      </c>
      <c r="T54" s="37">
        <f>SUMPRODUCT(LTA!J54:AN54,LTA!J$101:AN$101,LTA!J$103:AN$103)</f>
        <v>594.49</v>
      </c>
      <c r="U54" s="37">
        <f>SUMPRODUCT(LTA!J54:AN54,LTA!J$102:AN$102,LTA!J$103:AN$103)</f>
        <v>105.91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1.98</v>
      </c>
      <c r="AB54" s="75">
        <f>-STOA!N54</f>
        <v>-161.30000000000001</v>
      </c>
      <c r="AC54">
        <f t="shared" si="0"/>
        <v>22.781093810220813</v>
      </c>
      <c r="AD54">
        <f t="shared" si="1"/>
        <v>2087.2639086536051</v>
      </c>
      <c r="AE54">
        <f>'IDT-1'!B54</f>
        <v>0</v>
      </c>
      <c r="AF54" s="24"/>
      <c r="AG54">
        <f t="shared" si="2"/>
        <v>2087.2639086536051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-77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11.36904395942207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100.79</v>
      </c>
      <c r="J55">
        <f>Bawana_RLNG!P55</f>
        <v>0</v>
      </c>
      <c r="K55">
        <f>Bawana_Spot!P55</f>
        <v>350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937.40438715929156</v>
      </c>
      <c r="P55" s="36">
        <v>118.30000000000003</v>
      </c>
      <c r="Q55" s="36">
        <v>31.45</v>
      </c>
      <c r="R55" s="38">
        <v>46.999999999999993</v>
      </c>
      <c r="S55" s="38">
        <v>0</v>
      </c>
      <c r="T55" s="37">
        <f>SUMPRODUCT(LTA!J55:AN55,LTA!J$101:AN$101,LTA!J$103:AN$103)</f>
        <v>594.53</v>
      </c>
      <c r="U55" s="37">
        <f>SUMPRODUCT(LTA!J55:AN55,LTA!J$102:AN$102,LTA!J$103:AN$103)</f>
        <v>111.78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1.98</v>
      </c>
      <c r="AB55" s="75">
        <f>-STOA!N55</f>
        <v>-161.30000000000001</v>
      </c>
      <c r="AC55">
        <f t="shared" si="0"/>
        <v>23.643299699859213</v>
      </c>
      <c r="AD55">
        <f t="shared" si="1"/>
        <v>2005.5894914188548</v>
      </c>
      <c r="AE55">
        <f>'IDT-1'!B55</f>
        <v>0</v>
      </c>
      <c r="AF55" s="24"/>
      <c r="AG55">
        <f t="shared" si="2"/>
        <v>2005.5894914188548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-166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11.36904395942207</v>
      </c>
      <c r="F56">
        <f>GT_Spot!P56</f>
        <v>0</v>
      </c>
      <c r="G56">
        <f>PPCL_NG!P56</f>
        <v>42</v>
      </c>
      <c r="H56">
        <f>PPCL_Spot!P56</f>
        <v>0</v>
      </c>
      <c r="I56">
        <f>Bawana_NG!P56</f>
        <v>100.79</v>
      </c>
      <c r="J56">
        <f>Bawana_RLNG!P56</f>
        <v>0</v>
      </c>
      <c r="K56">
        <f>Bawana_Spot!P56</f>
        <v>350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937.41210940999326</v>
      </c>
      <c r="P56" s="36">
        <v>118.30000000000003</v>
      </c>
      <c r="Q56" s="36">
        <v>31.45</v>
      </c>
      <c r="R56" s="38">
        <v>46.999999999999993</v>
      </c>
      <c r="S56" s="38">
        <v>0</v>
      </c>
      <c r="T56" s="37">
        <f>SUMPRODUCT(LTA!J56:AN56,LTA!J$101:AN$101,LTA!J$103:AN$103)</f>
        <v>594.37</v>
      </c>
      <c r="U56" s="37">
        <f>SUMPRODUCT(LTA!J56:AN56,LTA!J$102:AN$102,LTA!J$103:AN$103)</f>
        <v>113.21000000000001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1.98</v>
      </c>
      <c r="AB56" s="75">
        <f>-STOA!N56</f>
        <v>-161.30000000000001</v>
      </c>
      <c r="AC56">
        <f t="shared" si="0"/>
        <v>23.672299910709771</v>
      </c>
      <c r="AD56">
        <f t="shared" si="1"/>
        <v>2004.8382134587052</v>
      </c>
      <c r="AE56">
        <f>'IDT-1'!B56</f>
        <v>0</v>
      </c>
      <c r="AF56" s="24"/>
      <c r="AG56">
        <f t="shared" si="2"/>
        <v>2004.8382134587052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-168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10.373771011734854</v>
      </c>
      <c r="F57">
        <f>GT_Spot!P57</f>
        <v>0</v>
      </c>
      <c r="G57">
        <f>PPCL_NG!P57</f>
        <v>42</v>
      </c>
      <c r="H57">
        <f>PPCL_Spot!P57</f>
        <v>0</v>
      </c>
      <c r="I57">
        <f>Bawana_NG!P57</f>
        <v>100.79</v>
      </c>
      <c r="J57">
        <f>Bawana_RLNG!P57</f>
        <v>0</v>
      </c>
      <c r="K57">
        <f>Bawana_Spot!P57</f>
        <v>350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938.5435066888906</v>
      </c>
      <c r="P57" s="36">
        <v>118.30000000000003</v>
      </c>
      <c r="Q57" s="36">
        <v>31.45</v>
      </c>
      <c r="R57" s="38">
        <v>46.999999999999993</v>
      </c>
      <c r="S57" s="38">
        <v>0</v>
      </c>
      <c r="T57" s="37">
        <f>SUMPRODUCT(LTA!J57:AN57,LTA!J$101:AN$101,LTA!J$103:AN$103)</f>
        <v>593.68000000000006</v>
      </c>
      <c r="U57" s="37">
        <f>SUMPRODUCT(LTA!J57:AN57,LTA!J$102:AN$102,LTA!J$103:AN$103)</f>
        <v>120.38999999999999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1.98</v>
      </c>
      <c r="AB57" s="75">
        <f>-STOA!N57</f>
        <v>-161.30000000000001</v>
      </c>
      <c r="AC57">
        <f t="shared" si="0"/>
        <v>23.038115858093189</v>
      </c>
      <c r="AD57">
        <f t="shared" si="1"/>
        <v>2090.0985218425321</v>
      </c>
      <c r="AE57">
        <f>'IDT-1'!B57</f>
        <v>0</v>
      </c>
      <c r="AF57" s="24"/>
      <c r="AG57">
        <f t="shared" si="2"/>
        <v>2090.0985218425321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10.373771011734854</v>
      </c>
      <c r="F58">
        <f>GT_Spot!P58</f>
        <v>0</v>
      </c>
      <c r="G58">
        <f>PPCL_NG!P58</f>
        <v>42</v>
      </c>
      <c r="H58">
        <f>PPCL_Spot!P58</f>
        <v>0</v>
      </c>
      <c r="I58">
        <f>Bawana_NG!P58</f>
        <v>100.79</v>
      </c>
      <c r="J58">
        <f>Bawana_RLNG!P58</f>
        <v>0</v>
      </c>
      <c r="K58">
        <f>Bawana_Spot!P58</f>
        <v>350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938.5435066888906</v>
      </c>
      <c r="P58" s="36">
        <v>118.30000000000003</v>
      </c>
      <c r="Q58" s="36">
        <v>31.45</v>
      </c>
      <c r="R58" s="38">
        <v>46.999999999999993</v>
      </c>
      <c r="S58" s="38">
        <v>0</v>
      </c>
      <c r="T58" s="37">
        <f>SUMPRODUCT(LTA!J58:AN58,LTA!J$101:AN$101,LTA!J$103:AN$103)</f>
        <v>589.34</v>
      </c>
      <c r="U58" s="37">
        <f>SUMPRODUCT(LTA!J58:AN58,LTA!J$102:AN$102,LTA!J$103:AN$103)</f>
        <v>123.16999999999999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1.98</v>
      </c>
      <c r="AB58" s="75">
        <f>-STOA!N58</f>
        <v>-161.30000000000001</v>
      </c>
      <c r="AC58">
        <f t="shared" si="0"/>
        <v>22.8113127975605</v>
      </c>
      <c r="AD58">
        <f t="shared" si="1"/>
        <v>2112.765324903065</v>
      </c>
      <c r="AE58">
        <f>'IDT-1'!B58</f>
        <v>0</v>
      </c>
      <c r="AF58" s="24"/>
      <c r="AG58">
        <f t="shared" si="2"/>
        <v>2112.765324903065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10.373771011734854</v>
      </c>
      <c r="F59">
        <f>GT_Spot!P59</f>
        <v>0</v>
      </c>
      <c r="G59">
        <f>PPCL_NG!P59</f>
        <v>42</v>
      </c>
      <c r="H59">
        <f>PPCL_Spot!P59</f>
        <v>0</v>
      </c>
      <c r="I59">
        <f>Bawana_NG!P59</f>
        <v>100.79</v>
      </c>
      <c r="J59">
        <f>Bawana_RLNG!P59</f>
        <v>0</v>
      </c>
      <c r="K59">
        <f>Bawana_Spot!P59</f>
        <v>350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930.57231791849472</v>
      </c>
      <c r="P59" s="36">
        <v>118.30000000000003</v>
      </c>
      <c r="Q59" s="36">
        <v>31.45</v>
      </c>
      <c r="R59" s="38">
        <v>46.999999999999993</v>
      </c>
      <c r="S59" s="38">
        <v>0</v>
      </c>
      <c r="T59" s="37">
        <f>SUMPRODUCT(LTA!J59:AN59,LTA!J$101:AN$101,LTA!J$103:AN$103)</f>
        <v>588.24</v>
      </c>
      <c r="U59" s="37">
        <f>SUMPRODUCT(LTA!J59:AN59,LTA!J$102:AN$102,LTA!J$103:AN$103)</f>
        <v>126.66999999999999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1.98</v>
      </c>
      <c r="AB59" s="75">
        <f>-STOA!N59</f>
        <v>-161.30000000000001</v>
      </c>
      <c r="AC59">
        <f t="shared" si="0"/>
        <v>22.407161235493206</v>
      </c>
      <c r="AD59">
        <f t="shared" si="1"/>
        <v>2147.5982876947364</v>
      </c>
      <c r="AE59">
        <f>'IDT-1'!B59</f>
        <v>0</v>
      </c>
      <c r="AF59" s="24"/>
      <c r="AG59">
        <f t="shared" si="2"/>
        <v>2147.5982876947364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-26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10.373771011734854</v>
      </c>
      <c r="F60">
        <f>GT_Spot!P60</f>
        <v>0</v>
      </c>
      <c r="G60">
        <f>PPCL_NG!P60</f>
        <v>42</v>
      </c>
      <c r="H60">
        <f>PPCL_Spot!P60</f>
        <v>0</v>
      </c>
      <c r="I60">
        <f>Bawana_NG!P60</f>
        <v>100.79</v>
      </c>
      <c r="J60">
        <f>Bawana_RLNG!P60</f>
        <v>0</v>
      </c>
      <c r="K60">
        <f>Bawana_Spot!P60</f>
        <v>373.54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930.57231791849472</v>
      </c>
      <c r="P60" s="36">
        <v>118.30000000000003</v>
      </c>
      <c r="Q60" s="36">
        <v>31.45</v>
      </c>
      <c r="R60" s="38">
        <v>46.999999999999993</v>
      </c>
      <c r="S60" s="38">
        <v>0</v>
      </c>
      <c r="T60" s="37">
        <f>SUMPRODUCT(LTA!J60:AN60,LTA!J$101:AN$101,LTA!J$103:AN$103)</f>
        <v>583.22</v>
      </c>
      <c r="U60" s="37">
        <f>SUMPRODUCT(LTA!J60:AN60,LTA!J$102:AN$102,LTA!J$103:AN$103)</f>
        <v>128.13999999999999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1.98</v>
      </c>
      <c r="AB60" s="75">
        <f>-STOA!N60</f>
        <v>-161.30000000000001</v>
      </c>
      <c r="AC60">
        <f t="shared" si="0"/>
        <v>22.73400140337052</v>
      </c>
      <c r="AD60">
        <f t="shared" si="1"/>
        <v>2150.2614475268583</v>
      </c>
      <c r="AE60">
        <f>'IDT-1'!B60</f>
        <v>0</v>
      </c>
      <c r="AF60" s="24"/>
      <c r="AG60">
        <f t="shared" si="2"/>
        <v>2150.2614475268583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-43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10.373771011734854</v>
      </c>
      <c r="F61">
        <f>GT_Spot!P61</f>
        <v>0</v>
      </c>
      <c r="G61">
        <f>PPCL_NG!P61</f>
        <v>42</v>
      </c>
      <c r="H61">
        <f>PPCL_Spot!P61</f>
        <v>0</v>
      </c>
      <c r="I61">
        <f>Bawana_NG!P61</f>
        <v>100.73</v>
      </c>
      <c r="J61">
        <f>Bawana_RLNG!P61</f>
        <v>0</v>
      </c>
      <c r="K61">
        <f>Bawana_Spot!P61</f>
        <v>371.58186661413538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929.95698732495703</v>
      </c>
      <c r="P61" s="36">
        <v>118.30000000000003</v>
      </c>
      <c r="Q61" s="36">
        <v>31.45</v>
      </c>
      <c r="R61" s="38">
        <v>46.999999999999993</v>
      </c>
      <c r="S61" s="38">
        <v>0</v>
      </c>
      <c r="T61" s="37">
        <f>SUMPRODUCT(LTA!J61:AN61,LTA!J$101:AN$101,LTA!J$103:AN$103)</f>
        <v>571.79999999999995</v>
      </c>
      <c r="U61" s="37">
        <f>SUMPRODUCT(LTA!J61:AN61,LTA!J$102:AN$102,LTA!J$103:AN$103)</f>
        <v>135.69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1.98</v>
      </c>
      <c r="AB61" s="75">
        <f>-STOA!N61</f>
        <v>-161.30000000000001</v>
      </c>
      <c r="AC61">
        <f t="shared" si="0"/>
        <v>22.561355262563243</v>
      </c>
      <c r="AD61">
        <f t="shared" si="1"/>
        <v>2156.9306296882637</v>
      </c>
      <c r="AE61">
        <f>'IDT-1'!B61</f>
        <v>0</v>
      </c>
      <c r="AF61" s="24"/>
      <c r="AG61">
        <f t="shared" si="2"/>
        <v>2156.9306296882637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10.373771011734854</v>
      </c>
      <c r="F62">
        <f>GT_Spot!P62</f>
        <v>0</v>
      </c>
      <c r="G62">
        <f>PPCL_NG!P62</f>
        <v>42</v>
      </c>
      <c r="H62">
        <f>PPCL_Spot!P62</f>
        <v>0</v>
      </c>
      <c r="I62">
        <f>Bawana_NG!P62</f>
        <v>100.73</v>
      </c>
      <c r="J62">
        <f>Bawana_RLNG!P62</f>
        <v>0</v>
      </c>
      <c r="K62">
        <f>Bawana_Spot!P62</f>
        <v>371.58186661413538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932.72982406390156</v>
      </c>
      <c r="P62" s="36">
        <v>118.30000000000003</v>
      </c>
      <c r="Q62" s="36">
        <v>31.45</v>
      </c>
      <c r="R62" s="38">
        <v>46.999999999999993</v>
      </c>
      <c r="S62" s="38">
        <v>0</v>
      </c>
      <c r="T62" s="37">
        <f>SUMPRODUCT(LTA!J62:AN62,LTA!J$101:AN$101,LTA!J$103:AN$103)</f>
        <v>555.47</v>
      </c>
      <c r="U62" s="37">
        <f>SUMPRODUCT(LTA!J62:AN62,LTA!J$102:AN$102,LTA!J$103:AN$103)</f>
        <v>138.81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1.98</v>
      </c>
      <c r="AB62" s="75">
        <f>-STOA!N62</f>
        <v>-161.30000000000001</v>
      </c>
      <c r="AC62">
        <f t="shared" si="0"/>
        <v>22.203164400200095</v>
      </c>
      <c r="AD62">
        <f t="shared" si="1"/>
        <v>2176.8516572895714</v>
      </c>
      <c r="AE62">
        <f>'IDT-1'!B62</f>
        <v>0</v>
      </c>
      <c r="AF62" s="24"/>
      <c r="AG62">
        <f t="shared" si="2"/>
        <v>2176.8516572895714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10.373771011734854</v>
      </c>
      <c r="F63">
        <f>GT_Spot!P63</f>
        <v>0</v>
      </c>
      <c r="G63">
        <f>PPCL_NG!P63</f>
        <v>42.34</v>
      </c>
      <c r="H63">
        <f>PPCL_Spot!P63</f>
        <v>0</v>
      </c>
      <c r="I63">
        <f>Bawana_NG!P63</f>
        <v>100.73</v>
      </c>
      <c r="J63">
        <f>Bawana_RLNG!P63</f>
        <v>0</v>
      </c>
      <c r="K63">
        <f>Bawana_Spot!P63</f>
        <v>520.85130668446971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1007.0090464209864</v>
      </c>
      <c r="P63" s="36">
        <v>118.30000000000003</v>
      </c>
      <c r="Q63" s="36">
        <v>31.45</v>
      </c>
      <c r="R63" s="38">
        <v>46.999999999999993</v>
      </c>
      <c r="S63" s="38">
        <v>0</v>
      </c>
      <c r="T63" s="37">
        <f>SUMPRODUCT(LTA!J63:AN63,LTA!J$101:AN$101,LTA!J$103:AN$103)</f>
        <v>527.40000000000009</v>
      </c>
      <c r="U63" s="37">
        <f>SUMPRODUCT(LTA!J63:AN63,LTA!J$102:AN$102,LTA!J$103:AN$103)</f>
        <v>141.74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1.98</v>
      </c>
      <c r="AB63" s="75">
        <f>-STOA!N63</f>
        <v>-161.30000000000001</v>
      </c>
      <c r="AC63">
        <f t="shared" si="0"/>
        <v>25.816559409222403</v>
      </c>
      <c r="AD63">
        <f t="shared" si="1"/>
        <v>2161.9869247079682</v>
      </c>
      <c r="AE63">
        <f>'IDT-1'!B63</f>
        <v>31</v>
      </c>
      <c r="AF63" s="24"/>
      <c r="AG63">
        <f t="shared" si="2"/>
        <v>2192.9869247079682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-210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10.373771011734854</v>
      </c>
      <c r="F64">
        <f>GT_Spot!P64</f>
        <v>0</v>
      </c>
      <c r="G64">
        <f>PPCL_NG!P64</f>
        <v>42.34</v>
      </c>
      <c r="H64">
        <f>PPCL_Spot!P64</f>
        <v>0</v>
      </c>
      <c r="I64">
        <f>Bawana_NG!P64</f>
        <v>100.73</v>
      </c>
      <c r="J64">
        <f>Bawana_RLNG!P64</f>
        <v>0</v>
      </c>
      <c r="K64">
        <f>Bawana_Spot!P64</f>
        <v>520.85130668446971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1029.8386609276133</v>
      </c>
      <c r="P64" s="36">
        <v>118.30000000000003</v>
      </c>
      <c r="Q64" s="36">
        <v>31.45</v>
      </c>
      <c r="R64" s="38">
        <v>47.5</v>
      </c>
      <c r="S64" s="38">
        <v>0</v>
      </c>
      <c r="T64" s="37">
        <f>SUMPRODUCT(LTA!J64:AN64,LTA!J$101:AN$101,LTA!J$103:AN$103)</f>
        <v>495.33000000000004</v>
      </c>
      <c r="U64" s="37">
        <f>SUMPRODUCT(LTA!J64:AN64,LTA!J$102:AN$102,LTA!J$103:AN$103)</f>
        <v>134.02000000000001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6.1</v>
      </c>
      <c r="Z64" s="34">
        <f>IEX!N64</f>
        <v>0</v>
      </c>
      <c r="AA64" s="75">
        <f>STOA!H64</f>
        <v>1.98</v>
      </c>
      <c r="AB64" s="75">
        <f>-STOA!N64</f>
        <v>-161.30000000000001</v>
      </c>
      <c r="AC64">
        <f t="shared" si="0"/>
        <v>25.521191083870225</v>
      </c>
      <c r="AD64">
        <f t="shared" si="1"/>
        <v>2174.9219075399474</v>
      </c>
      <c r="AE64">
        <f>'IDT-1'!B64</f>
        <v>40.673999999999999</v>
      </c>
      <c r="AF64" s="24"/>
      <c r="AG64">
        <f t="shared" si="2"/>
        <v>2215.5959075399473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-187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10.373771011734854</v>
      </c>
      <c r="F65">
        <f>GT_Spot!P65</f>
        <v>0</v>
      </c>
      <c r="G65">
        <f>PPCL_NG!P65</f>
        <v>41.852771706735545</v>
      </c>
      <c r="H65">
        <f>PPCL_Spot!P65</f>
        <v>0</v>
      </c>
      <c r="I65">
        <f>Bawana_NG!P65</f>
        <v>100.73</v>
      </c>
      <c r="J65">
        <f>Bawana_RLNG!P65</f>
        <v>0</v>
      </c>
      <c r="K65">
        <f>Bawana_Spot!P65</f>
        <v>400.85163393509339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1035.3117336923458</v>
      </c>
      <c r="P65" s="36">
        <v>118.30000000000003</v>
      </c>
      <c r="Q65" s="36">
        <v>31.45</v>
      </c>
      <c r="R65" s="38">
        <v>47.5</v>
      </c>
      <c r="S65" s="38">
        <v>0</v>
      </c>
      <c r="T65" s="37">
        <f>SUMPRODUCT(LTA!J65:AN65,LTA!J$101:AN$101,LTA!J$103:AN$103)</f>
        <v>459.42999999999995</v>
      </c>
      <c r="U65" s="37">
        <f>SUMPRODUCT(LTA!J65:AN65,LTA!J$102:AN$102,LTA!J$103:AN$103)</f>
        <v>133.77000000000001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15.48</v>
      </c>
      <c r="Z65" s="34">
        <f>IEX!N65</f>
        <v>0</v>
      </c>
      <c r="AA65" s="75">
        <f>STOA!H65</f>
        <v>1.98</v>
      </c>
      <c r="AB65" s="75">
        <f>-STOA!N65</f>
        <v>-161.30000000000001</v>
      </c>
      <c r="AC65">
        <f t="shared" si="0"/>
        <v>23.021677414395089</v>
      </c>
      <c r="AD65">
        <f t="shared" si="1"/>
        <v>2176.6375929315141</v>
      </c>
      <c r="AE65">
        <f>'IDT-1'!B65</f>
        <v>35.250999999999998</v>
      </c>
      <c r="AF65" s="24"/>
      <c r="AG65">
        <f t="shared" si="2"/>
        <v>2211.8885929315143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-46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10.373771011734854</v>
      </c>
      <c r="F66">
        <f>GT_Spot!P66</f>
        <v>0</v>
      </c>
      <c r="G66">
        <f>PPCL_NG!P66</f>
        <v>41.852771706735545</v>
      </c>
      <c r="H66">
        <f>PPCL_Spot!P66</f>
        <v>0</v>
      </c>
      <c r="I66">
        <f>Bawana_NG!P66</f>
        <v>100.73</v>
      </c>
      <c r="J66">
        <f>Bawana_RLNG!P66</f>
        <v>0</v>
      </c>
      <c r="K66">
        <f>Bawana_Spot!P66</f>
        <v>400.85163393509339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1042.6606651755189</v>
      </c>
      <c r="P66" s="36">
        <v>118.30000000000003</v>
      </c>
      <c r="Q66" s="36">
        <v>31.45</v>
      </c>
      <c r="R66" s="38">
        <v>47.5</v>
      </c>
      <c r="S66" s="38">
        <v>0</v>
      </c>
      <c r="T66" s="37">
        <f>SUMPRODUCT(LTA!J66:AN66,LTA!J$101:AN$101,LTA!J$103:AN$103)</f>
        <v>420.36</v>
      </c>
      <c r="U66" s="37">
        <f>SUMPRODUCT(LTA!J66:AN66,LTA!J$102:AN$102,LTA!J$103:AN$103)</f>
        <v>133.69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15.18</v>
      </c>
      <c r="Z66" s="34">
        <f>IEX!N66</f>
        <v>0</v>
      </c>
      <c r="AA66" s="75">
        <f>STOA!H66</f>
        <v>1.98</v>
      </c>
      <c r="AB66" s="75">
        <f>-STOA!N66</f>
        <v>-161.30000000000001</v>
      </c>
      <c r="AC66">
        <f t="shared" si="0"/>
        <v>22.455087930736767</v>
      </c>
      <c r="AD66">
        <f t="shared" si="1"/>
        <v>2177.1031138983458</v>
      </c>
      <c r="AE66">
        <f>'IDT-1'!B66</f>
        <v>27.116</v>
      </c>
      <c r="AF66" s="24"/>
      <c r="AG66">
        <f t="shared" si="2"/>
        <v>2204.2191138983458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-14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10.373771011734854</v>
      </c>
      <c r="F67">
        <f>GT_Spot!P67</f>
        <v>0</v>
      </c>
      <c r="G67">
        <f>PPCL_NG!P67</f>
        <v>41.852771706735545</v>
      </c>
      <c r="H67">
        <f>PPCL_Spot!P67</f>
        <v>0</v>
      </c>
      <c r="I67">
        <f>Bawana_NG!P67</f>
        <v>100.73</v>
      </c>
      <c r="J67">
        <f>Bawana_RLNG!P67</f>
        <v>0</v>
      </c>
      <c r="K67">
        <f>Bawana_Spot!P67</f>
        <v>441.86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1077.0828049179313</v>
      </c>
      <c r="P67" s="36">
        <v>118.30000000000003</v>
      </c>
      <c r="Q67" s="36">
        <v>31.45</v>
      </c>
      <c r="R67" s="38">
        <v>47.5</v>
      </c>
      <c r="S67" s="38">
        <v>0</v>
      </c>
      <c r="T67" s="37">
        <f>SUMPRODUCT(LTA!J67:AN67,LTA!J$101:AN$101,LTA!J$103:AN$103)</f>
        <v>379.46</v>
      </c>
      <c r="U67" s="37">
        <f>SUMPRODUCT(LTA!J67:AN67,LTA!J$102:AN$102,LTA!J$103:AN$103)</f>
        <v>133.28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15.47</v>
      </c>
      <c r="Z67" s="34">
        <f>IEX!N67</f>
        <v>0</v>
      </c>
      <c r="AA67" s="75">
        <f>STOA!H67</f>
        <v>1.88</v>
      </c>
      <c r="AB67" s="75">
        <f>-STOA!N67</f>
        <v>-161.30000000000001</v>
      </c>
      <c r="AC67">
        <f t="shared" si="0"/>
        <v>22.674086596530444</v>
      </c>
      <c r="AD67">
        <f t="shared" si="1"/>
        <v>2229.8946210398713</v>
      </c>
      <c r="AE67">
        <f>'IDT-1'!B67</f>
        <v>16.27</v>
      </c>
      <c r="AF67" s="24"/>
      <c r="AG67">
        <f t="shared" si="2"/>
        <v>2246.1646210398712</v>
      </c>
      <c r="AI67" s="34">
        <f>PXIL!H67</f>
        <v>0</v>
      </c>
      <c r="AJ67" s="34">
        <f>PXIL!N67</f>
        <v>0</v>
      </c>
      <c r="AK67" s="34">
        <f>RTM_IEX!H67</f>
        <v>4.7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10.373771011734854</v>
      </c>
      <c r="F68">
        <f>GT_Spot!P68</f>
        <v>0</v>
      </c>
      <c r="G68">
        <f>PPCL_NG!P68</f>
        <v>41.017228565637453</v>
      </c>
      <c r="H68">
        <f>PPCL_Spot!P68</f>
        <v>0</v>
      </c>
      <c r="I68">
        <f>Bawana_NG!P68</f>
        <v>100.73</v>
      </c>
      <c r="J68">
        <f>Bawana_RLNG!P68</f>
        <v>0</v>
      </c>
      <c r="K68">
        <f>Bawana_Spot!P68</f>
        <v>491.86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1115.9402523054528</v>
      </c>
      <c r="P68" s="36">
        <v>118.30000000000003</v>
      </c>
      <c r="Q68" s="36">
        <v>31.45</v>
      </c>
      <c r="R68" s="38">
        <v>47.5</v>
      </c>
      <c r="S68" s="38">
        <v>0</v>
      </c>
      <c r="T68" s="37">
        <f>SUMPRODUCT(LTA!J68:AN68,LTA!J$101:AN$101,LTA!J$103:AN$103)</f>
        <v>336.94000000000005</v>
      </c>
      <c r="U68" s="37">
        <f>SUMPRODUCT(LTA!J68:AN68,LTA!J$102:AN$102,LTA!J$103:AN$103)</f>
        <v>132.85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17.13</v>
      </c>
      <c r="Z68" s="34">
        <f>IEX!N68</f>
        <v>0</v>
      </c>
      <c r="AA68" s="75">
        <f>STOA!H68</f>
        <v>1.88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23.077231353898966</v>
      </c>
      <c r="AD68">
        <f t="shared" ref="AD68:AD98" si="4">SUM(B68:AB68,AI68:AR68)-AC68</f>
        <v>2275.303380528926</v>
      </c>
      <c r="AE68">
        <f>'IDT-1'!B68</f>
        <v>8.1349999999999998</v>
      </c>
      <c r="AF68" s="24"/>
      <c r="AG68">
        <f t="shared" ref="AG68:AG98" si="5">SUM(AD68:AF68)+AT68</f>
        <v>2283.4383805289262</v>
      </c>
      <c r="AI68" s="34">
        <f>PXIL!H68</f>
        <v>0</v>
      </c>
      <c r="AJ68" s="34">
        <f>PXIL!N68</f>
        <v>0</v>
      </c>
      <c r="AK68" s="34">
        <f>RTM_IEX!H68</f>
        <v>3.78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10.373771011734854</v>
      </c>
      <c r="F69">
        <f>GT_Spot!P69</f>
        <v>0</v>
      </c>
      <c r="G69">
        <f>PPCL_NG!P69</f>
        <v>41.017228565637453</v>
      </c>
      <c r="H69">
        <f>PPCL_Spot!P69</f>
        <v>0</v>
      </c>
      <c r="I69">
        <f>Bawana_NG!P69</f>
        <v>100.73</v>
      </c>
      <c r="J69">
        <f>Bawana_RLNG!P69</f>
        <v>0</v>
      </c>
      <c r="K69">
        <f>Bawana_Spot!P69</f>
        <v>531.86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1099.6673915710278</v>
      </c>
      <c r="P69" s="36">
        <v>118.30000000000003</v>
      </c>
      <c r="Q69" s="36">
        <v>31.45</v>
      </c>
      <c r="R69" s="38">
        <v>47.5</v>
      </c>
      <c r="S69" s="38">
        <v>0</v>
      </c>
      <c r="T69" s="37">
        <f>SUMPRODUCT(LTA!J69:AN69,LTA!J$101:AN$101,LTA!J$103:AN$103)</f>
        <v>291.37</v>
      </c>
      <c r="U69" s="37">
        <f>SUMPRODUCT(LTA!J69:AN69,LTA!J$102:AN$102,LTA!J$103:AN$103)</f>
        <v>131.68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18.05</v>
      </c>
      <c r="Z69" s="34">
        <f>IEX!N69</f>
        <v>0</v>
      </c>
      <c r="AA69" s="75">
        <f>STOA!H69</f>
        <v>1.88</v>
      </c>
      <c r="AB69" s="75">
        <f>-STOA!N69</f>
        <v>-161.30000000000001</v>
      </c>
      <c r="AC69">
        <f t="shared" si="3"/>
        <v>22.902262179436029</v>
      </c>
      <c r="AD69">
        <f t="shared" si="4"/>
        <v>2255.5954889689638</v>
      </c>
      <c r="AE69">
        <f>'IDT-1'!B69</f>
        <v>0</v>
      </c>
      <c r="AF69" s="24"/>
      <c r="AG69">
        <f t="shared" si="5"/>
        <v>2255.5954889689638</v>
      </c>
      <c r="AI69" s="34">
        <f>PXIL!H69</f>
        <v>0</v>
      </c>
      <c r="AJ69" s="34">
        <f>PXIL!N69</f>
        <v>0</v>
      </c>
      <c r="AK69" s="34">
        <f>RTM_IEX!H69</f>
        <v>5.99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10.373771011734854</v>
      </c>
      <c r="F70">
        <f>GT_Spot!P70</f>
        <v>0</v>
      </c>
      <c r="G70">
        <f>PPCL_NG!P70</f>
        <v>41.017228565637453</v>
      </c>
      <c r="H70">
        <f>PPCL_Spot!P70</f>
        <v>0</v>
      </c>
      <c r="I70">
        <f>Bawana_NG!P70</f>
        <v>100.73</v>
      </c>
      <c r="J70">
        <f>Bawana_RLNG!P70</f>
        <v>0</v>
      </c>
      <c r="K70">
        <f>Bawana_Spot!P70</f>
        <v>531.86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1116.3264656284632</v>
      </c>
      <c r="P70" s="36">
        <v>118.30000000000003</v>
      </c>
      <c r="Q70" s="36">
        <v>31.45</v>
      </c>
      <c r="R70" s="38">
        <v>43.67</v>
      </c>
      <c r="S70" s="38">
        <v>0</v>
      </c>
      <c r="T70" s="37">
        <f>SUMPRODUCT(LTA!J70:AN70,LTA!J$101:AN$101,LTA!J$103:AN$103)</f>
        <v>254.44</v>
      </c>
      <c r="U70" s="37">
        <f>SUMPRODUCT(LTA!J70:AN70,LTA!J$102:AN$102,LTA!J$103:AN$103)</f>
        <v>117.27000000000001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11.11</v>
      </c>
      <c r="Z70" s="34">
        <f>IEX!N70</f>
        <v>0</v>
      </c>
      <c r="AA70" s="75">
        <f>STOA!H70</f>
        <v>1.88</v>
      </c>
      <c r="AB70" s="75">
        <f>-STOA!N70</f>
        <v>-161.30000000000001</v>
      </c>
      <c r="AC70">
        <f t="shared" si="3"/>
        <v>22.638254031141461</v>
      </c>
      <c r="AD70">
        <f t="shared" si="4"/>
        <v>2225.8585711746941</v>
      </c>
      <c r="AE70">
        <f>'IDT-1'!B70</f>
        <v>0</v>
      </c>
      <c r="AF70" s="24"/>
      <c r="AG70">
        <f t="shared" si="5"/>
        <v>2225.8585711746941</v>
      </c>
      <c r="AI70" s="34">
        <f>PXIL!H70</f>
        <v>0</v>
      </c>
      <c r="AJ70" s="34">
        <f>PXIL!N70</f>
        <v>0</v>
      </c>
      <c r="AK70" s="34">
        <f>RTM_IEX!H70</f>
        <v>21.44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10.373771011734854</v>
      </c>
      <c r="F71">
        <f>GT_Spot!P71</f>
        <v>0</v>
      </c>
      <c r="G71">
        <f>PPCL_NG!P71</f>
        <v>41.017228565637453</v>
      </c>
      <c r="H71">
        <f>PPCL_Spot!P71</f>
        <v>0</v>
      </c>
      <c r="I71">
        <f>Bawana_NG!P71</f>
        <v>100.73</v>
      </c>
      <c r="J71">
        <f>Bawana_RLNG!P71</f>
        <v>0</v>
      </c>
      <c r="K71">
        <f>Bawana_Spot!P71</f>
        <v>531.86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1133.0475157224037</v>
      </c>
      <c r="P71" s="36">
        <v>118.30000000000003</v>
      </c>
      <c r="Q71" s="36">
        <v>31.45</v>
      </c>
      <c r="R71" s="38">
        <v>38.880000000000003</v>
      </c>
      <c r="S71" s="38">
        <v>0</v>
      </c>
      <c r="T71" s="37">
        <f>SUMPRODUCT(LTA!J71:AN71,LTA!J$101:AN$101,LTA!J$103:AN$103)</f>
        <v>207.85999999999999</v>
      </c>
      <c r="U71" s="37">
        <f>SUMPRODUCT(LTA!J71:AN71,LTA!J$102:AN$102,LTA!J$103:AN$103)</f>
        <v>116.37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11.19</v>
      </c>
      <c r="Z71" s="34">
        <f>IEX!N71</f>
        <v>0</v>
      </c>
      <c r="AA71" s="75">
        <f>STOA!H71</f>
        <v>1.78</v>
      </c>
      <c r="AB71" s="75">
        <f>-STOA!N71</f>
        <v>-161.30000000000001</v>
      </c>
      <c r="AC71">
        <f t="shared" si="3"/>
        <v>22.846383271968136</v>
      </c>
      <c r="AD71">
        <f t="shared" si="4"/>
        <v>2249.3014920278079</v>
      </c>
      <c r="AE71">
        <f>'IDT-1'!B71</f>
        <v>0</v>
      </c>
      <c r="AF71" s="24"/>
      <c r="AG71">
        <f t="shared" si="5"/>
        <v>2249.3014920278079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80.66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10.373771011734854</v>
      </c>
      <c r="F72">
        <f>GT_Spot!P72</f>
        <v>0</v>
      </c>
      <c r="G72">
        <f>PPCL_NG!P72</f>
        <v>41.017228565637453</v>
      </c>
      <c r="H72">
        <f>PPCL_Spot!P72</f>
        <v>0</v>
      </c>
      <c r="I72">
        <f>Bawana_NG!P72</f>
        <v>100.73</v>
      </c>
      <c r="J72">
        <f>Bawana_RLNG!P72</f>
        <v>0</v>
      </c>
      <c r="K72">
        <f>Bawana_Spot!P72</f>
        <v>531.86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1085.3798069052782</v>
      </c>
      <c r="P72" s="36">
        <v>118.30000000000003</v>
      </c>
      <c r="Q72" s="36">
        <v>31.45</v>
      </c>
      <c r="R72" s="38">
        <v>23.250000000000004</v>
      </c>
      <c r="S72" s="38">
        <v>0</v>
      </c>
      <c r="T72" s="37">
        <f>SUMPRODUCT(LTA!J72:AN72,LTA!J$101:AN$101,LTA!J$103:AN$103)</f>
        <v>165.68</v>
      </c>
      <c r="U72" s="37">
        <f>SUMPRODUCT(LTA!J72:AN72,LTA!J$102:AN$102,LTA!J$103:AN$103)</f>
        <v>116.07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11.4</v>
      </c>
      <c r="Z72" s="34">
        <f>IEX!N72</f>
        <v>0</v>
      </c>
      <c r="AA72" s="75">
        <f>STOA!H72</f>
        <v>1.78</v>
      </c>
      <c r="AB72" s="75">
        <f>-STOA!N72</f>
        <v>-161.30000000000001</v>
      </c>
      <c r="AC72">
        <f t="shared" si="3"/>
        <v>22.201275434377433</v>
      </c>
      <c r="AD72">
        <f t="shared" si="4"/>
        <v>2176.6388910482733</v>
      </c>
      <c r="AE72">
        <f>'IDT-1'!B72</f>
        <v>0</v>
      </c>
      <c r="AF72" s="24"/>
      <c r="AG72">
        <f t="shared" si="5"/>
        <v>2176.6388910482733</v>
      </c>
      <c r="AI72" s="34">
        <f>PXIL!H72</f>
        <v>0</v>
      </c>
      <c r="AJ72" s="34">
        <f>PXIL!N72</f>
        <v>0</v>
      </c>
      <c r="AK72" s="34">
        <f>RTM_IEX!H72</f>
        <v>36.25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76.67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10.373771011734854</v>
      </c>
      <c r="F73">
        <f>GT_Spot!P73</f>
        <v>0</v>
      </c>
      <c r="G73">
        <f>PPCL_NG!P73</f>
        <v>41.017228565637453</v>
      </c>
      <c r="H73">
        <f>PPCL_Spot!P73</f>
        <v>0</v>
      </c>
      <c r="I73">
        <f>Bawana_NG!P73</f>
        <v>100.73</v>
      </c>
      <c r="J73">
        <f>Bawana_RLNG!P73</f>
        <v>0</v>
      </c>
      <c r="K73">
        <f>Bawana_Spot!P73</f>
        <v>531.86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1164.1486260560719</v>
      </c>
      <c r="P73" s="36">
        <v>118.30000000000003</v>
      </c>
      <c r="Q73" s="36">
        <v>31.45</v>
      </c>
      <c r="R73" s="38">
        <v>11.13</v>
      </c>
      <c r="S73" s="38">
        <v>0</v>
      </c>
      <c r="T73" s="37">
        <f>SUMPRODUCT(LTA!J73:AN73,LTA!J$101:AN$101,LTA!J$103:AN$103)</f>
        <v>127.68</v>
      </c>
      <c r="U73" s="37">
        <f>SUMPRODUCT(LTA!J73:AN73,LTA!J$102:AN$102,LTA!J$103:AN$103)</f>
        <v>118.22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16.25</v>
      </c>
      <c r="Z73" s="34">
        <f>IEX!N73</f>
        <v>0</v>
      </c>
      <c r="AA73" s="75">
        <f>STOA!H73</f>
        <v>1.78</v>
      </c>
      <c r="AB73" s="75">
        <f>-STOA!N73</f>
        <v>-161.30000000000001</v>
      </c>
      <c r="AC73">
        <f t="shared" si="3"/>
        <v>22.345409042904414</v>
      </c>
      <c r="AD73">
        <f t="shared" si="4"/>
        <v>2192.8735765905394</v>
      </c>
      <c r="AE73">
        <f>'IDT-1'!B73</f>
        <v>0</v>
      </c>
      <c r="AF73" s="24"/>
      <c r="AG73">
        <f t="shared" si="5"/>
        <v>2192.8735765905394</v>
      </c>
      <c r="AI73" s="34">
        <f>PXIL!H73</f>
        <v>0</v>
      </c>
      <c r="AJ73" s="34">
        <f>PXIL!N73</f>
        <v>0</v>
      </c>
      <c r="AK73" s="34">
        <f>RTM_IEX!H73</f>
        <v>25.02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68.63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10.373771011734854</v>
      </c>
      <c r="F74">
        <f>GT_Spot!P74</f>
        <v>0</v>
      </c>
      <c r="G74">
        <f>PPCL_NG!P74</f>
        <v>41.017228565637453</v>
      </c>
      <c r="H74">
        <f>PPCL_Spot!P74</f>
        <v>0</v>
      </c>
      <c r="I74">
        <f>Bawana_NG!P74</f>
        <v>100.73</v>
      </c>
      <c r="J74">
        <f>Bawana_RLNG!P74</f>
        <v>0</v>
      </c>
      <c r="K74">
        <f>Bawana_Spot!P74</f>
        <v>531.86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1185.3900385446516</v>
      </c>
      <c r="P74" s="36">
        <v>118.30000000000003</v>
      </c>
      <c r="Q74" s="36">
        <v>31.45</v>
      </c>
      <c r="R74" s="38">
        <v>2.4300000000000002</v>
      </c>
      <c r="S74" s="38">
        <v>0</v>
      </c>
      <c r="T74" s="37">
        <f>SUMPRODUCT(LTA!J74:AN74,LTA!J$101:AN$101,LTA!J$103:AN$103)</f>
        <v>96.92</v>
      </c>
      <c r="U74" s="37">
        <f>SUMPRODUCT(LTA!J74:AN74,LTA!J$102:AN$102,LTA!J$103:AN$103)</f>
        <v>115.62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11.87</v>
      </c>
      <c r="Z74" s="34">
        <f>IEX!N74</f>
        <v>0</v>
      </c>
      <c r="AA74" s="75">
        <f>STOA!H74</f>
        <v>1.78</v>
      </c>
      <c r="AB74" s="75">
        <f>-STOA!N74</f>
        <v>-161.30000000000001</v>
      </c>
      <c r="AC74">
        <f t="shared" si="3"/>
        <v>22.151090016803913</v>
      </c>
      <c r="AD74">
        <f t="shared" si="4"/>
        <v>2170.9861881052193</v>
      </c>
      <c r="AE74">
        <f>'IDT-1'!B74</f>
        <v>0</v>
      </c>
      <c r="AF74" s="24"/>
      <c r="AG74">
        <f t="shared" si="5"/>
        <v>2170.9861881052193</v>
      </c>
      <c r="AI74" s="34">
        <f>PXIL!H74</f>
        <v>0</v>
      </c>
      <c r="AJ74" s="34">
        <f>PXIL!N74</f>
        <v>0</v>
      </c>
      <c r="AK74" s="34">
        <f>RTM_IEX!H74</f>
        <v>32.729999999999997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63.87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9.6853248811410477</v>
      </c>
      <c r="F75">
        <f>GT_Spot!P75</f>
        <v>0</v>
      </c>
      <c r="G75">
        <f>PPCL_NG!P75</f>
        <v>37.03</v>
      </c>
      <c r="H75">
        <f>PPCL_Spot!P75</f>
        <v>0</v>
      </c>
      <c r="I75">
        <f>Bawana_NG!P75</f>
        <v>100.73</v>
      </c>
      <c r="J75">
        <f>Bawana_RLNG!P75</f>
        <v>0</v>
      </c>
      <c r="K75">
        <f>Bawana_Spot!P75</f>
        <v>539.65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1223.9906068433663</v>
      </c>
      <c r="P75" s="36">
        <v>118.30000000000003</v>
      </c>
      <c r="Q75" s="36">
        <v>31.45</v>
      </c>
      <c r="R75" s="38">
        <v>0</v>
      </c>
      <c r="S75" s="38">
        <v>0</v>
      </c>
      <c r="T75" s="37">
        <f>SUMPRODUCT(LTA!J75:AN75,LTA!J$101:AN$101,LTA!J$103:AN$103)</f>
        <v>71.97</v>
      </c>
      <c r="U75" s="37">
        <f>SUMPRODUCT(LTA!J75:AN75,LTA!J$102:AN$102,LTA!J$103:AN$103)</f>
        <v>112.66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0.04</v>
      </c>
      <c r="Z75" s="34">
        <f>IEX!N75</f>
        <v>0</v>
      </c>
      <c r="AA75" s="75">
        <f>STOA!H75</f>
        <v>1.74</v>
      </c>
      <c r="AB75" s="75">
        <f>-STOA!N75</f>
        <v>0</v>
      </c>
      <c r="AC75">
        <f t="shared" si="3"/>
        <v>20.688069655162749</v>
      </c>
      <c r="AD75">
        <f t="shared" si="4"/>
        <v>2195.634102069344</v>
      </c>
      <c r="AE75">
        <f>'IDT-1'!B75</f>
        <v>0</v>
      </c>
      <c r="AF75" s="24"/>
      <c r="AG75">
        <f t="shared" si="5"/>
        <v>2195.634102069344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-67</v>
      </c>
      <c r="AM75" s="34">
        <f>RTM_PXI!H75</f>
        <v>0</v>
      </c>
      <c r="AN75" s="34">
        <f>RTM_PXI!N75</f>
        <v>0</v>
      </c>
      <c r="AO75" s="149">
        <f>GDAM_IEX!H75</f>
        <v>25.98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9.9914540424223794</v>
      </c>
      <c r="F76">
        <f>GT_Spot!P76</f>
        <v>0</v>
      </c>
      <c r="G76">
        <f>PPCL_NG!P76</f>
        <v>37.03</v>
      </c>
      <c r="H76">
        <f>PPCL_Spot!P76</f>
        <v>0</v>
      </c>
      <c r="I76">
        <f>Bawana_NG!P76</f>
        <v>100.73</v>
      </c>
      <c r="J76">
        <f>Bawana_RLNG!P76</f>
        <v>0</v>
      </c>
      <c r="K76">
        <f>Bawana_Spot!P76</f>
        <v>531.86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1288.1288547191525</v>
      </c>
      <c r="P76" s="36">
        <v>118.30000000000003</v>
      </c>
      <c r="Q76" s="36">
        <v>31.45</v>
      </c>
      <c r="R76" s="38">
        <v>0</v>
      </c>
      <c r="S76" s="38">
        <v>0</v>
      </c>
      <c r="T76" s="37">
        <f>SUMPRODUCT(LTA!J76:AN76,LTA!J$101:AN$101,LTA!J$103:AN$103)</f>
        <v>62.6</v>
      </c>
      <c r="U76" s="37">
        <f>SUMPRODUCT(LTA!J76:AN76,LTA!J$102:AN$102,LTA!J$103:AN$103)</f>
        <v>102.75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1.92</v>
      </c>
      <c r="Z76" s="34">
        <f>IEX!N76</f>
        <v>0</v>
      </c>
      <c r="AA76" s="75">
        <f>STOA!H76</f>
        <v>1.74</v>
      </c>
      <c r="AB76" s="75">
        <f>-STOA!N76</f>
        <v>0</v>
      </c>
      <c r="AC76">
        <f t="shared" si="3"/>
        <v>21.279963998754802</v>
      </c>
      <c r="AD76">
        <f t="shared" si="4"/>
        <v>2202.0365847628195</v>
      </c>
      <c r="AE76">
        <f>'IDT-1'!B76</f>
        <v>0</v>
      </c>
      <c r="AF76" s="24"/>
      <c r="AG76">
        <f t="shared" si="5"/>
        <v>2202.0365847628195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-97</v>
      </c>
      <c r="AM76" s="34">
        <f>RTM_PXI!H76</f>
        <v>0</v>
      </c>
      <c r="AN76" s="34">
        <f>RTM_PXI!N76</f>
        <v>0</v>
      </c>
      <c r="AO76" s="149">
        <f>GDAM_IEX!H76</f>
        <v>23.72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9.9914540424223794</v>
      </c>
      <c r="F77">
        <f>GT_Spot!P77</f>
        <v>0</v>
      </c>
      <c r="G77">
        <f>PPCL_NG!P77</f>
        <v>37.03</v>
      </c>
      <c r="H77">
        <f>PPCL_Spot!P77</f>
        <v>0</v>
      </c>
      <c r="I77">
        <f>Bawana_NG!P77</f>
        <v>100.73</v>
      </c>
      <c r="J77">
        <f>Bawana_RLNG!P77</f>
        <v>0</v>
      </c>
      <c r="K77">
        <f>Bawana_Spot!P77</f>
        <v>549.65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1272.9507662500253</v>
      </c>
      <c r="P77" s="36">
        <v>118.30000000000003</v>
      </c>
      <c r="Q77" s="36">
        <v>31.45</v>
      </c>
      <c r="R77" s="38">
        <v>0</v>
      </c>
      <c r="S77" s="38">
        <v>0</v>
      </c>
      <c r="T77" s="37">
        <f>SUMPRODUCT(LTA!J77:AN77,LTA!J$101:AN$101,LTA!J$103:AN$103)</f>
        <v>59.970000000000006</v>
      </c>
      <c r="U77" s="37">
        <f>SUMPRODUCT(LTA!J77:AN77,LTA!J$102:AN$102,LTA!J$103:AN$103)</f>
        <v>97.080000000000013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11.01</v>
      </c>
      <c r="Z77" s="34">
        <f>IEX!N77</f>
        <v>0</v>
      </c>
      <c r="AA77" s="75">
        <f>STOA!H77</f>
        <v>1.74</v>
      </c>
      <c r="AB77" s="75">
        <f>-STOA!N77</f>
        <v>0</v>
      </c>
      <c r="AC77">
        <f t="shared" si="3"/>
        <v>20.855894189072327</v>
      </c>
      <c r="AD77">
        <f t="shared" si="4"/>
        <v>2258.7325661033751</v>
      </c>
      <c r="AE77">
        <f>'IDT-1'!B77</f>
        <v>0</v>
      </c>
      <c r="AF77" s="24"/>
      <c r="AG77">
        <f t="shared" si="5"/>
        <v>2258.7325661033751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-45</v>
      </c>
      <c r="AM77" s="34">
        <f>RTM_PXI!H77</f>
        <v>0</v>
      </c>
      <c r="AN77" s="34">
        <f>RTM_PXI!N77</f>
        <v>0</v>
      </c>
      <c r="AO77" s="149">
        <f>GDAM_IEX!H77</f>
        <v>24.59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9.9914540424223794</v>
      </c>
      <c r="F78">
        <f>GT_Spot!P78</f>
        <v>0</v>
      </c>
      <c r="G78">
        <f>PPCL_NG!P78</f>
        <v>37.03</v>
      </c>
      <c r="H78">
        <f>PPCL_Spot!P78</f>
        <v>0</v>
      </c>
      <c r="I78">
        <f>Bawana_NG!P78</f>
        <v>100.73</v>
      </c>
      <c r="J78">
        <f>Bawana_RLNG!P78</f>
        <v>0</v>
      </c>
      <c r="K78">
        <f>Bawana_Spot!P78</f>
        <v>589.65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1277.3087667204084</v>
      </c>
      <c r="P78" s="36">
        <v>118.30000000000003</v>
      </c>
      <c r="Q78" s="36">
        <v>31.45</v>
      </c>
      <c r="R78" s="38">
        <v>0</v>
      </c>
      <c r="S78" s="38">
        <v>0</v>
      </c>
      <c r="T78" s="37">
        <f>SUMPRODUCT(LTA!J78:AN78,LTA!J$101:AN$101,LTA!J$103:AN$103)</f>
        <v>57.62</v>
      </c>
      <c r="U78" s="37">
        <f>SUMPRODUCT(LTA!J78:AN78,LTA!J$102:AN$102,LTA!J$103:AN$103)</f>
        <v>92.74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14.47</v>
      </c>
      <c r="Z78" s="34">
        <f>IEX!N78</f>
        <v>0</v>
      </c>
      <c r="AA78" s="75">
        <f>STOA!H78</f>
        <v>1.74</v>
      </c>
      <c r="AB78" s="75">
        <f>-STOA!N78</f>
        <v>0</v>
      </c>
      <c r="AC78">
        <f t="shared" si="3"/>
        <v>21.821259392243167</v>
      </c>
      <c r="AD78">
        <f t="shared" si="4"/>
        <v>2228.8552013705871</v>
      </c>
      <c r="AE78">
        <f>'IDT-1'!B78</f>
        <v>0</v>
      </c>
      <c r="AF78" s="24"/>
      <c r="AG78">
        <f t="shared" si="5"/>
        <v>2228.8552013705871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-114</v>
      </c>
      <c r="AM78" s="34">
        <f>RTM_PXI!H78</f>
        <v>0</v>
      </c>
      <c r="AN78" s="34">
        <f>RTM_PXI!N78</f>
        <v>0</v>
      </c>
      <c r="AO78" s="149">
        <f>GDAM_IEX!H78</f>
        <v>23.55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9.9914540424223794</v>
      </c>
      <c r="F79">
        <f>GT_Spot!P79</f>
        <v>0</v>
      </c>
      <c r="G79">
        <f>PPCL_NG!P79</f>
        <v>37.03</v>
      </c>
      <c r="H79">
        <f>PPCL_Spot!P79</f>
        <v>0</v>
      </c>
      <c r="I79">
        <f>Bawana_NG!P79</f>
        <v>100.73</v>
      </c>
      <c r="J79">
        <f>Bawana_RLNG!P79</f>
        <v>0</v>
      </c>
      <c r="K79">
        <f>Bawana_Spot!P79</f>
        <v>629.65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1143.910566279364</v>
      </c>
      <c r="P79" s="36">
        <v>118.30000000000003</v>
      </c>
      <c r="Q79" s="36">
        <v>31.45</v>
      </c>
      <c r="R79" s="38">
        <v>0</v>
      </c>
      <c r="S79" s="38">
        <v>0</v>
      </c>
      <c r="T79" s="37">
        <f>SUMPRODUCT(LTA!J79:AN79,LTA!J$101:AN$101,LTA!J$103:AN$103)</f>
        <v>66.92</v>
      </c>
      <c r="U79" s="37">
        <f>SUMPRODUCT(LTA!J79:AN79,LTA!J$102:AN$102,LTA!J$103:AN$103)</f>
        <v>88.19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16.89</v>
      </c>
      <c r="Z79" s="34">
        <f>IEX!N79</f>
        <v>0</v>
      </c>
      <c r="AA79" s="75">
        <f>STOA!H79</f>
        <v>1.74</v>
      </c>
      <c r="AB79" s="75">
        <f>-STOA!N79</f>
        <v>0</v>
      </c>
      <c r="AC79">
        <f t="shared" si="3"/>
        <v>21.012556080662229</v>
      </c>
      <c r="AD79">
        <f t="shared" si="4"/>
        <v>2155.8457042411237</v>
      </c>
      <c r="AE79">
        <f>'IDT-1'!B79</f>
        <v>0</v>
      </c>
      <c r="AF79" s="24"/>
      <c r="AG79">
        <f t="shared" si="5"/>
        <v>2155.8457042411237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-105</v>
      </c>
      <c r="AM79" s="34">
        <f>RTM_PXI!H79</f>
        <v>0</v>
      </c>
      <c r="AN79" s="34">
        <f>RTM_PXI!N79</f>
        <v>0</v>
      </c>
      <c r="AO79" s="149">
        <f>GDAM_IEX!H79</f>
        <v>26.96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11.4746387949585</v>
      </c>
      <c r="F80">
        <f>GT_Spot!P80</f>
        <v>0</v>
      </c>
      <c r="G80">
        <f>PPCL_NG!P80</f>
        <v>41.567228851409908</v>
      </c>
      <c r="H80">
        <f>PPCL_Spot!P80</f>
        <v>0</v>
      </c>
      <c r="I80">
        <f>Bawana_NG!P80</f>
        <v>100.73</v>
      </c>
      <c r="J80">
        <f>Bawana_RLNG!P80</f>
        <v>0</v>
      </c>
      <c r="K80">
        <f>Bawana_Spot!P80</f>
        <v>669.65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1141.7684916225146</v>
      </c>
      <c r="P80" s="36">
        <v>118.30000000000003</v>
      </c>
      <c r="Q80" s="36">
        <v>31.45</v>
      </c>
      <c r="R80" s="38">
        <v>0</v>
      </c>
      <c r="S80" s="38">
        <v>0</v>
      </c>
      <c r="T80" s="37">
        <f>SUMPRODUCT(LTA!J80:AN80,LTA!J$101:AN$101,LTA!J$103:AN$103)</f>
        <v>67.760000000000005</v>
      </c>
      <c r="U80" s="37">
        <f>SUMPRODUCT(LTA!J80:AN80,LTA!J$102:AN$102,LTA!J$103:AN$103)</f>
        <v>83.94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17.670000000000002</v>
      </c>
      <c r="Z80" s="34">
        <f>IEX!N80</f>
        <v>0</v>
      </c>
      <c r="AA80" s="75">
        <f>STOA!H80</f>
        <v>1.74</v>
      </c>
      <c r="AB80" s="75">
        <f>-STOA!N80</f>
        <v>0</v>
      </c>
      <c r="AC80">
        <f t="shared" si="3"/>
        <v>22.00868477251694</v>
      </c>
      <c r="AD80">
        <f t="shared" si="4"/>
        <v>2121.3979144963664</v>
      </c>
      <c r="AE80">
        <f>'IDT-1'!B80</f>
        <v>0</v>
      </c>
      <c r="AF80" s="24"/>
      <c r="AG80">
        <f t="shared" si="5"/>
        <v>2121.3979144963664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-178</v>
      </c>
      <c r="AM80" s="34">
        <f>RTM_PXI!H80</f>
        <v>0</v>
      </c>
      <c r="AN80" s="34">
        <f>RTM_PXI!N80</f>
        <v>0</v>
      </c>
      <c r="AO80" s="149">
        <f>GDAM_IEX!H80</f>
        <v>25.26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11.4746387949585</v>
      </c>
      <c r="F81">
        <f>GT_Spot!P81</f>
        <v>0</v>
      </c>
      <c r="G81">
        <f>PPCL_NG!P81</f>
        <v>41.567228851409908</v>
      </c>
      <c r="H81">
        <f>PPCL_Spot!P81</f>
        <v>0</v>
      </c>
      <c r="I81">
        <f>Bawana_NG!P81</f>
        <v>100.53</v>
      </c>
      <c r="J81">
        <f>Bawana_RLNG!P81</f>
        <v>0</v>
      </c>
      <c r="K81">
        <f>Bawana_Spot!P81</f>
        <v>629.65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1158.8987377960368</v>
      </c>
      <c r="P81" s="36">
        <v>118.30000000000003</v>
      </c>
      <c r="Q81" s="36">
        <v>31.45</v>
      </c>
      <c r="R81" s="38">
        <v>0</v>
      </c>
      <c r="S81" s="38">
        <v>0</v>
      </c>
      <c r="T81" s="37">
        <f>SUMPRODUCT(LTA!J81:AN81,LTA!J$101:AN$101,LTA!J$103:AN$103)</f>
        <v>68.87</v>
      </c>
      <c r="U81" s="37">
        <f>SUMPRODUCT(LTA!J81:AN81,LTA!J$102:AN$102,LTA!J$103:AN$103)</f>
        <v>79.72999999999999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18.739999999999998</v>
      </c>
      <c r="Z81" s="34">
        <f>IEX!N81</f>
        <v>0</v>
      </c>
      <c r="AA81" s="75">
        <f>STOA!H81</f>
        <v>1.74</v>
      </c>
      <c r="AB81" s="75">
        <f>-STOA!N81</f>
        <v>0</v>
      </c>
      <c r="AC81">
        <f t="shared" si="3"/>
        <v>20.787844401313663</v>
      </c>
      <c r="AD81">
        <f t="shared" si="4"/>
        <v>2212.8990010410907</v>
      </c>
      <c r="AE81">
        <f>'IDT-1'!B81</f>
        <v>0</v>
      </c>
      <c r="AF81" s="24"/>
      <c r="AG81">
        <f t="shared" si="5"/>
        <v>2212.8990010410907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-64</v>
      </c>
      <c r="AM81" s="34">
        <f>RTM_PXI!H81</f>
        <v>0</v>
      </c>
      <c r="AN81" s="34">
        <f>RTM_PXI!N81</f>
        <v>0</v>
      </c>
      <c r="AO81" s="149">
        <f>GDAM_IEX!H81</f>
        <v>26.64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11.4746387949585</v>
      </c>
      <c r="F82">
        <f>GT_Spot!P82</f>
        <v>0</v>
      </c>
      <c r="G82">
        <f>PPCL_NG!P82</f>
        <v>41.567228851409908</v>
      </c>
      <c r="H82">
        <f>PPCL_Spot!P82</f>
        <v>0</v>
      </c>
      <c r="I82">
        <f>Bawana_NG!P82</f>
        <v>100.53</v>
      </c>
      <c r="J82">
        <f>Bawana_RLNG!P82</f>
        <v>0</v>
      </c>
      <c r="K82">
        <f>Bawana_Spot!P82</f>
        <v>629.65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1158.8964014635055</v>
      </c>
      <c r="P82" s="36">
        <v>118.30000000000003</v>
      </c>
      <c r="Q82" s="36">
        <v>31.45</v>
      </c>
      <c r="R82" s="38">
        <v>0</v>
      </c>
      <c r="S82" s="38">
        <v>0</v>
      </c>
      <c r="T82" s="37">
        <f>SUMPRODUCT(LTA!J82:AN82,LTA!J$101:AN$101,LTA!J$103:AN$103)</f>
        <v>67.2</v>
      </c>
      <c r="U82" s="37">
        <f>SUMPRODUCT(LTA!J82:AN82,LTA!J$102:AN$102,LTA!J$103:AN$103)</f>
        <v>76.259999999999991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26.53</v>
      </c>
      <c r="Z82" s="34">
        <f>IEX!N82</f>
        <v>0</v>
      </c>
      <c r="AA82" s="75">
        <f>STOA!H82</f>
        <v>1.74</v>
      </c>
      <c r="AB82" s="75">
        <f>-STOA!N82</f>
        <v>0</v>
      </c>
      <c r="AC82">
        <f t="shared" si="3"/>
        <v>20.815367841587388</v>
      </c>
      <c r="AD82">
        <f t="shared" si="4"/>
        <v>2215.9991412682862</v>
      </c>
      <c r="AE82">
        <f>'IDT-1'!B82</f>
        <v>0</v>
      </c>
      <c r="AF82" s="24"/>
      <c r="AG82">
        <f t="shared" si="5"/>
        <v>2215.9991412682862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-64</v>
      </c>
      <c r="AM82" s="34">
        <f>RTM_PXI!H82</f>
        <v>0</v>
      </c>
      <c r="AN82" s="34">
        <f>RTM_PXI!N82</f>
        <v>0</v>
      </c>
      <c r="AO82" s="149">
        <f>GDAM_IEX!H82</f>
        <v>27.12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12.475991649269311</v>
      </c>
      <c r="F83">
        <f>GT_Spot!P83</f>
        <v>0</v>
      </c>
      <c r="G83">
        <f>PPCL_NG!P83</f>
        <v>41.567228851409908</v>
      </c>
      <c r="H83">
        <f>PPCL_Spot!P83</f>
        <v>0</v>
      </c>
      <c r="I83">
        <f>Bawana_NG!P83</f>
        <v>100.53</v>
      </c>
      <c r="J83">
        <f>Bawana_RLNG!P83</f>
        <v>0</v>
      </c>
      <c r="K83">
        <f>Bawana_Spot!P83</f>
        <v>629.65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1186.4944432368884</v>
      </c>
      <c r="P83" s="36">
        <v>118.30000000000003</v>
      </c>
      <c r="Q83" s="36">
        <v>31.45</v>
      </c>
      <c r="R83" s="38">
        <v>0</v>
      </c>
      <c r="S83" s="38">
        <v>0</v>
      </c>
      <c r="T83" s="37">
        <f>SUMPRODUCT(LTA!J83:AN83,LTA!J$101:AN$101,LTA!J$103:AN$103)</f>
        <v>65.72</v>
      </c>
      <c r="U83" s="37">
        <f>SUMPRODUCT(LTA!J83:AN83,LTA!J$102:AN$102,LTA!J$103:AN$103)</f>
        <v>75.11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28.37</v>
      </c>
      <c r="Z83" s="34">
        <f>IEX!N83</f>
        <v>0</v>
      </c>
      <c r="AA83" s="75">
        <f>STOA!H83</f>
        <v>1.74</v>
      </c>
      <c r="AB83" s="75">
        <f>-STOA!N83</f>
        <v>0</v>
      </c>
      <c r="AC83">
        <f t="shared" si="3"/>
        <v>21.718793313342573</v>
      </c>
      <c r="AD83">
        <f t="shared" si="4"/>
        <v>2179.1451104242246</v>
      </c>
      <c r="AE83">
        <f>'IDT-1'!B83</f>
        <v>13.1</v>
      </c>
      <c r="AF83" s="24"/>
      <c r="AG83">
        <f t="shared" si="5"/>
        <v>2192.2451104242245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-133</v>
      </c>
      <c r="AM83" s="34">
        <f>RTM_PXI!H83</f>
        <v>0</v>
      </c>
      <c r="AN83" s="34">
        <f>RTM_PXI!N83</f>
        <v>0</v>
      </c>
      <c r="AO83" s="149">
        <f>GDAM_IEX!H83</f>
        <v>32.36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12.475991649269311</v>
      </c>
      <c r="F84">
        <f>GT_Spot!P84</f>
        <v>0</v>
      </c>
      <c r="G84">
        <f>PPCL_NG!P84</f>
        <v>41.567228851409908</v>
      </c>
      <c r="H84">
        <f>PPCL_Spot!P84</f>
        <v>0</v>
      </c>
      <c r="I84">
        <f>Bawana_NG!P84</f>
        <v>100.53</v>
      </c>
      <c r="J84">
        <f>Bawana_RLNG!P84</f>
        <v>0</v>
      </c>
      <c r="K84">
        <f>Bawana_Spot!P84</f>
        <v>629.65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1158.7803397180669</v>
      </c>
      <c r="P84" s="36">
        <v>118.30000000000003</v>
      </c>
      <c r="Q84" s="36">
        <v>31.45</v>
      </c>
      <c r="R84" s="38">
        <v>0</v>
      </c>
      <c r="S84" s="38">
        <v>0</v>
      </c>
      <c r="T84" s="37">
        <f>SUMPRODUCT(LTA!J84:AN84,LTA!J$101:AN$101,LTA!J$103:AN$103)</f>
        <v>60.650000000000006</v>
      </c>
      <c r="U84" s="37">
        <f>SUMPRODUCT(LTA!J84:AN84,LTA!J$102:AN$102,LTA!J$103:AN$103)</f>
        <v>73.91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18.59</v>
      </c>
      <c r="Z84" s="34">
        <f>IEX!N84</f>
        <v>0</v>
      </c>
      <c r="AA84" s="75">
        <f>STOA!H84</f>
        <v>1.74</v>
      </c>
      <c r="AB84" s="75">
        <f>-STOA!N84</f>
        <v>0</v>
      </c>
      <c r="AC84">
        <f t="shared" si="3"/>
        <v>21.225889799632796</v>
      </c>
      <c r="AD84">
        <f t="shared" si="4"/>
        <v>2145.7239104191131</v>
      </c>
      <c r="AE84">
        <f>'IDT-1'!B84</f>
        <v>51.838000000000001</v>
      </c>
      <c r="AF84" s="24"/>
      <c r="AG84">
        <f t="shared" si="5"/>
        <v>2197.5619104191132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-122</v>
      </c>
      <c r="AM84" s="34">
        <f>RTM_PXI!H84</f>
        <v>0</v>
      </c>
      <c r="AN84" s="34">
        <f>RTM_PXI!N84</f>
        <v>0</v>
      </c>
      <c r="AO84" s="149">
        <f>GDAM_IEX!H84</f>
        <v>31.21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12.475991649269311</v>
      </c>
      <c r="F85">
        <f>GT_Spot!P85</f>
        <v>0</v>
      </c>
      <c r="G85">
        <f>PPCL_NG!P85</f>
        <v>41.567228851409908</v>
      </c>
      <c r="H85">
        <f>PPCL_Spot!P85</f>
        <v>0</v>
      </c>
      <c r="I85">
        <f>Bawana_NG!P85</f>
        <v>100.53</v>
      </c>
      <c r="J85">
        <f>Bawana_RLNG!P85</f>
        <v>0</v>
      </c>
      <c r="K85">
        <f>Bawana_Spot!P85</f>
        <v>629.65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1127.4552080515059</v>
      </c>
      <c r="P85" s="36">
        <v>118.30000000000003</v>
      </c>
      <c r="Q85" s="36">
        <v>31.45</v>
      </c>
      <c r="R85" s="38">
        <v>0</v>
      </c>
      <c r="S85" s="38">
        <v>0</v>
      </c>
      <c r="T85" s="37">
        <f>SUMPRODUCT(LTA!J85:AN85,LTA!J$101:AN$101,LTA!J$103:AN$103)</f>
        <v>58.92</v>
      </c>
      <c r="U85" s="37">
        <f>SUMPRODUCT(LTA!J85:AN85,LTA!J$102:AN$102,LTA!J$103:AN$103)</f>
        <v>72.039999999999992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14.69</v>
      </c>
      <c r="Z85" s="34">
        <f>IEX!N85</f>
        <v>0</v>
      </c>
      <c r="AA85" s="75">
        <f>STOA!H85</f>
        <v>1.74</v>
      </c>
      <c r="AB85" s="75">
        <f>-STOA!N85</f>
        <v>0</v>
      </c>
      <c r="AC85">
        <f t="shared" si="3"/>
        <v>20.753922090523155</v>
      </c>
      <c r="AD85">
        <f t="shared" si="4"/>
        <v>2132.7407464616617</v>
      </c>
      <c r="AE85">
        <f>'IDT-1'!B85</f>
        <v>64.090999999999994</v>
      </c>
      <c r="AF85" s="24"/>
      <c r="AG85">
        <f t="shared" si="5"/>
        <v>2196.8317464616616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-102</v>
      </c>
      <c r="AM85" s="34">
        <f>RTM_PXI!H85</f>
        <v>0</v>
      </c>
      <c r="AN85" s="34">
        <f>RTM_PXI!N85</f>
        <v>0</v>
      </c>
      <c r="AO85" s="149">
        <f>GDAM_IEX!H85</f>
        <v>36.58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12.475991649269311</v>
      </c>
      <c r="F86">
        <f>GT_Spot!P86</f>
        <v>0</v>
      </c>
      <c r="G86">
        <f>PPCL_NG!P86</f>
        <v>42.38</v>
      </c>
      <c r="H86">
        <f>PPCL_Spot!P86</f>
        <v>0</v>
      </c>
      <c r="I86">
        <f>Bawana_NG!P86</f>
        <v>100.53</v>
      </c>
      <c r="J86">
        <f>Bawana_RLNG!P86</f>
        <v>0</v>
      </c>
      <c r="K86">
        <f>Bawana_Spot!P86</f>
        <v>679.65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1095.2847373504476</v>
      </c>
      <c r="P86" s="36">
        <v>118.30000000000003</v>
      </c>
      <c r="Q86" s="36">
        <v>31.45</v>
      </c>
      <c r="R86" s="38">
        <v>0</v>
      </c>
      <c r="S86" s="38">
        <v>0</v>
      </c>
      <c r="T86" s="37">
        <f>SUMPRODUCT(LTA!J86:AN86,LTA!J$101:AN$101,LTA!J$103:AN$103)</f>
        <v>58.160000000000004</v>
      </c>
      <c r="U86" s="37">
        <f>SUMPRODUCT(LTA!J86:AN86,LTA!J$102:AN$102,LTA!J$103:AN$103)</f>
        <v>70.569999999999993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18.37</v>
      </c>
      <c r="Z86" s="34">
        <f>IEX!N86</f>
        <v>0</v>
      </c>
      <c r="AA86" s="75">
        <f>STOA!H86</f>
        <v>1.74</v>
      </c>
      <c r="AB86" s="75">
        <f>-STOA!N86</f>
        <v>0</v>
      </c>
      <c r="AC86">
        <f t="shared" si="3"/>
        <v>20.873966166584111</v>
      </c>
      <c r="AD86">
        <f t="shared" si="4"/>
        <v>2180.4130028331329</v>
      </c>
      <c r="AE86">
        <f>'IDT-1'!B86</f>
        <v>30.119</v>
      </c>
      <c r="AF86" s="24"/>
      <c r="AG86">
        <f t="shared" si="5"/>
        <v>2210.532002833133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-85</v>
      </c>
      <c r="AM86" s="34">
        <f>RTM_PXI!H86</f>
        <v>0</v>
      </c>
      <c r="AN86" s="34">
        <f>RTM_PXI!N86</f>
        <v>0</v>
      </c>
      <c r="AO86" s="149">
        <f>GDAM_IEX!H86</f>
        <v>47.28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12.475991649269311</v>
      </c>
      <c r="F87">
        <f>GT_Spot!P87</f>
        <v>0</v>
      </c>
      <c r="G87">
        <f>PPCL_NG!P87</f>
        <v>42.38</v>
      </c>
      <c r="H87">
        <f>PPCL_Spot!P87</f>
        <v>0</v>
      </c>
      <c r="I87">
        <f>Bawana_NG!P87</f>
        <v>100.53</v>
      </c>
      <c r="J87">
        <f>Bawana_RLNG!P87</f>
        <v>0</v>
      </c>
      <c r="K87">
        <f>Bawana_Spot!P87</f>
        <v>749.65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1061.0130359382949</v>
      </c>
      <c r="P87" s="36">
        <v>118.30000000000003</v>
      </c>
      <c r="Q87" s="36">
        <v>31.45</v>
      </c>
      <c r="R87" s="38">
        <v>0</v>
      </c>
      <c r="S87" s="38">
        <v>0</v>
      </c>
      <c r="T87" s="37">
        <f>SUMPRODUCT(LTA!J87:AN87,LTA!J$101:AN$101,LTA!J$103:AN$103)</f>
        <v>57.84</v>
      </c>
      <c r="U87" s="37">
        <f>SUMPRODUCT(LTA!J87:AN87,LTA!J$102:AN$102,LTA!J$103:AN$103)</f>
        <v>70.78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14.18</v>
      </c>
      <c r="Z87" s="34">
        <f>IEX!N87</f>
        <v>0</v>
      </c>
      <c r="AA87" s="75">
        <f>STOA!H87</f>
        <v>1.74</v>
      </c>
      <c r="AB87" s="75">
        <f>-STOA!N87</f>
        <v>0</v>
      </c>
      <c r="AC87">
        <f t="shared" si="3"/>
        <v>21.125776724423513</v>
      </c>
      <c r="AD87">
        <f t="shared" si="4"/>
        <v>2184.6694908631412</v>
      </c>
      <c r="AE87">
        <f>'IDT-1'!B87</f>
        <v>19.012</v>
      </c>
      <c r="AF87" s="24"/>
      <c r="AG87">
        <f t="shared" si="5"/>
        <v>2203.6814908631413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-97</v>
      </c>
      <c r="AM87" s="34">
        <f>RTM_PXI!H87</f>
        <v>0</v>
      </c>
      <c r="AN87" s="34">
        <f>RTM_PXI!N87</f>
        <v>0</v>
      </c>
      <c r="AO87" s="149">
        <f>GDAM_IEX!H87</f>
        <v>32.36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12.475991649269311</v>
      </c>
      <c r="F88">
        <f>GT_Spot!P88</f>
        <v>0</v>
      </c>
      <c r="G88">
        <f>PPCL_NG!P88</f>
        <v>42.38</v>
      </c>
      <c r="H88">
        <f>PPCL_Spot!P88</f>
        <v>0</v>
      </c>
      <c r="I88">
        <f>Bawana_NG!P88</f>
        <v>100.57</v>
      </c>
      <c r="J88">
        <f>Bawana_RLNG!P88</f>
        <v>0</v>
      </c>
      <c r="K88">
        <f>Bawana_Spot!P88</f>
        <v>799.65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1090.0375910754519</v>
      </c>
      <c r="P88" s="36">
        <v>118.30000000000003</v>
      </c>
      <c r="Q88" s="36">
        <v>31.45</v>
      </c>
      <c r="R88" s="38">
        <v>0</v>
      </c>
      <c r="S88" s="38">
        <v>0</v>
      </c>
      <c r="T88" s="37">
        <f>SUMPRODUCT(LTA!J88:AN88,LTA!J$101:AN$101,LTA!J$103:AN$103)</f>
        <v>59.980000000000004</v>
      </c>
      <c r="U88" s="37">
        <f>SUMPRODUCT(LTA!J88:AN88,LTA!J$102:AN$102,LTA!J$103:AN$103)</f>
        <v>71.22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9.4700000000000006</v>
      </c>
      <c r="Z88" s="34">
        <f>IEX!N88</f>
        <v>0</v>
      </c>
      <c r="AA88" s="75">
        <f>STOA!H88</f>
        <v>1.74</v>
      </c>
      <c r="AB88" s="75">
        <f>-STOA!N88</f>
        <v>0</v>
      </c>
      <c r="AC88">
        <f t="shared" si="3"/>
        <v>22.18932216556269</v>
      </c>
      <c r="AD88">
        <f t="shared" si="4"/>
        <v>2220.0905005591576</v>
      </c>
      <c r="AE88">
        <f>'IDT-1'!B88</f>
        <v>12.07</v>
      </c>
      <c r="AF88" s="24"/>
      <c r="AG88">
        <f t="shared" si="5"/>
        <v>2232.1605005591578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-139</v>
      </c>
      <c r="AM88" s="34">
        <f>RTM_PXI!H88</f>
        <v>0</v>
      </c>
      <c r="AN88" s="34">
        <f>RTM_PXI!N88</f>
        <v>0</v>
      </c>
      <c r="AO88" s="149">
        <f>GDAM_IEX!H88</f>
        <v>33.909999999999997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12.475991649269311</v>
      </c>
      <c r="F89">
        <f>GT_Spot!P89</f>
        <v>0</v>
      </c>
      <c r="G89">
        <f>PPCL_NG!P89</f>
        <v>42.38</v>
      </c>
      <c r="H89">
        <f>PPCL_Spot!P89</f>
        <v>0</v>
      </c>
      <c r="I89">
        <f>Bawana_NG!P89</f>
        <v>100.57</v>
      </c>
      <c r="J89">
        <f>Bawana_RLNG!P89</f>
        <v>0</v>
      </c>
      <c r="K89">
        <f>Bawana_Spot!P89</f>
        <v>799.65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1135.0583145866476</v>
      </c>
      <c r="P89" s="36">
        <v>118.30000000000003</v>
      </c>
      <c r="Q89" s="36">
        <v>31.45</v>
      </c>
      <c r="R89" s="38">
        <v>0</v>
      </c>
      <c r="S89" s="38">
        <v>0</v>
      </c>
      <c r="T89" s="37">
        <f>SUMPRODUCT(LTA!J89:AN89,LTA!J$101:AN$101,LTA!J$103:AN$103)</f>
        <v>59.550000000000004</v>
      </c>
      <c r="U89" s="37">
        <f>SUMPRODUCT(LTA!J89:AN89,LTA!J$102:AN$102,LTA!J$103:AN$103)</f>
        <v>71.650000000000006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16.72</v>
      </c>
      <c r="Z89" s="34">
        <f>IEX!N89</f>
        <v>0</v>
      </c>
      <c r="AA89" s="75">
        <f>STOA!H89</f>
        <v>1.74</v>
      </c>
      <c r="AB89" s="75">
        <f>-STOA!N89</f>
        <v>0</v>
      </c>
      <c r="AC89">
        <f t="shared" si="3"/>
        <v>23.208988438837331</v>
      </c>
      <c r="AD89">
        <f t="shared" si="4"/>
        <v>2210.3915577970793</v>
      </c>
      <c r="AE89">
        <f>'IDT-1'!B89</f>
        <v>0</v>
      </c>
      <c r="AF89" s="24"/>
      <c r="AG89">
        <f t="shared" si="5"/>
        <v>2210.3915577970793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-201</v>
      </c>
      <c r="AM89" s="34">
        <f>RTM_PXI!H89</f>
        <v>0</v>
      </c>
      <c r="AN89" s="34">
        <f>RTM_PXI!N89</f>
        <v>0</v>
      </c>
      <c r="AO89" s="149">
        <f>GDAM_IEX!H89</f>
        <v>34.96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11.924123950188243</v>
      </c>
      <c r="F90">
        <f>GT_Spot!P90</f>
        <v>0</v>
      </c>
      <c r="G90">
        <f>PPCL_NG!P90</f>
        <v>37.53</v>
      </c>
      <c r="H90">
        <f>PPCL_Spot!P90</f>
        <v>0</v>
      </c>
      <c r="I90">
        <f>Bawana_NG!P90</f>
        <v>100.57</v>
      </c>
      <c r="J90">
        <f>Bawana_RLNG!P90</f>
        <v>0</v>
      </c>
      <c r="K90">
        <f>Bawana_Spot!P90</f>
        <v>799.65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1111.4299209433245</v>
      </c>
      <c r="P90" s="36">
        <v>118.30000000000003</v>
      </c>
      <c r="Q90" s="36">
        <v>31.45</v>
      </c>
      <c r="R90" s="38">
        <v>0</v>
      </c>
      <c r="S90" s="38">
        <v>0</v>
      </c>
      <c r="T90" s="37">
        <f>SUMPRODUCT(LTA!J90:AN90,LTA!J$101:AN$101,LTA!J$103:AN$103)</f>
        <v>59.660000000000004</v>
      </c>
      <c r="U90" s="37">
        <f>SUMPRODUCT(LTA!J90:AN90,LTA!J$102:AN$102,LTA!J$103:AN$103)</f>
        <v>72.33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26.66</v>
      </c>
      <c r="Z90" s="34">
        <f>IEX!N90</f>
        <v>0</v>
      </c>
      <c r="AA90" s="75">
        <f>STOA!H90</f>
        <v>1.74</v>
      </c>
      <c r="AB90" s="75">
        <f>-STOA!N90</f>
        <v>0</v>
      </c>
      <c r="AC90">
        <f t="shared" si="3"/>
        <v>22.76077593079172</v>
      </c>
      <c r="AD90">
        <f t="shared" si="4"/>
        <v>2226.1995089627203</v>
      </c>
      <c r="AE90">
        <f>'IDT-1'!B90</f>
        <v>0</v>
      </c>
      <c r="AF90" s="24"/>
      <c r="AG90">
        <f t="shared" si="5"/>
        <v>2226.1995089627203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-168</v>
      </c>
      <c r="AM90" s="34">
        <f>RTM_PXI!H90</f>
        <v>0</v>
      </c>
      <c r="AN90" s="34">
        <f>RTM_PXI!N90</f>
        <v>0</v>
      </c>
      <c r="AO90" s="149">
        <f>GDAM_IEX!H90</f>
        <v>35.619999999999997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11.924123950188243</v>
      </c>
      <c r="F91">
        <f>GT_Spot!P91</f>
        <v>0</v>
      </c>
      <c r="G91">
        <f>PPCL_NG!P91</f>
        <v>37.53</v>
      </c>
      <c r="H91">
        <f>PPCL_Spot!P91</f>
        <v>0</v>
      </c>
      <c r="I91">
        <f>Bawana_NG!P91</f>
        <v>100.57</v>
      </c>
      <c r="J91">
        <f>Bawana_RLNG!P91</f>
        <v>0</v>
      </c>
      <c r="K91">
        <f>Bawana_Spot!P91</f>
        <v>799.65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1131.6752235740908</v>
      </c>
      <c r="P91" s="36">
        <v>118.30000000000003</v>
      </c>
      <c r="Q91" s="36">
        <v>31.45</v>
      </c>
      <c r="R91" s="38">
        <v>0</v>
      </c>
      <c r="S91" s="38">
        <v>0</v>
      </c>
      <c r="T91" s="37">
        <f>SUMPRODUCT(LTA!J91:AN91,LTA!J$101:AN$101,LTA!J$103:AN$103)</f>
        <v>60.14</v>
      </c>
      <c r="U91" s="37">
        <f>SUMPRODUCT(LTA!J91:AN91,LTA!J$102:AN$102,LTA!J$103:AN$103)</f>
        <v>72.55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46.22</v>
      </c>
      <c r="Z91" s="34">
        <f>IEX!N91</f>
        <v>0</v>
      </c>
      <c r="AA91" s="75">
        <f>STOA!H91</f>
        <v>1.69</v>
      </c>
      <c r="AB91" s="75">
        <f>-STOA!N91</f>
        <v>-159.21</v>
      </c>
      <c r="AC91">
        <f t="shared" si="3"/>
        <v>23.472407853022371</v>
      </c>
      <c r="AD91">
        <f t="shared" si="4"/>
        <v>2324.0131796712562</v>
      </c>
      <c r="AE91">
        <f>'IDT-1'!B91</f>
        <v>0</v>
      </c>
      <c r="AF91" s="24"/>
      <c r="AG91">
        <f t="shared" si="5"/>
        <v>2324.0131796712562</v>
      </c>
      <c r="AI91" s="34">
        <f>PXIL!H91</f>
        <v>0</v>
      </c>
      <c r="AJ91" s="34">
        <f>PXIL!N91</f>
        <v>0</v>
      </c>
      <c r="AK91" s="34">
        <f>RTM_IEX!H91</f>
        <v>32.58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52.32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11.924123950188243</v>
      </c>
      <c r="F92">
        <f>GT_Spot!P92</f>
        <v>0</v>
      </c>
      <c r="G92">
        <f>PPCL_NG!P92</f>
        <v>37.53</v>
      </c>
      <c r="H92">
        <f>PPCL_Spot!P92</f>
        <v>0</v>
      </c>
      <c r="I92">
        <f>Bawana_NG!P92</f>
        <v>100.57</v>
      </c>
      <c r="J92">
        <f>Bawana_RLNG!P92</f>
        <v>0</v>
      </c>
      <c r="K92">
        <f>Bawana_Spot!P92</f>
        <v>799.65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1086.8415085939077</v>
      </c>
      <c r="P92" s="36">
        <v>118.30000000000003</v>
      </c>
      <c r="Q92" s="36">
        <v>31.45</v>
      </c>
      <c r="R92" s="38">
        <v>0</v>
      </c>
      <c r="S92" s="38">
        <v>0</v>
      </c>
      <c r="T92" s="37">
        <f>SUMPRODUCT(LTA!J92:AN92,LTA!J$101:AN$101,LTA!J$103:AN$103)</f>
        <v>60.72</v>
      </c>
      <c r="U92" s="37">
        <f>SUMPRODUCT(LTA!J92:AN92,LTA!J$102:AN$102,LTA!J$103:AN$103)</f>
        <v>72.569999999999993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73.52</v>
      </c>
      <c r="Z92" s="34">
        <f>IEX!N92</f>
        <v>0</v>
      </c>
      <c r="AA92" s="75">
        <f>STOA!H92</f>
        <v>1.69</v>
      </c>
      <c r="AB92" s="75">
        <f>-STOA!N92</f>
        <v>-159.21</v>
      </c>
      <c r="AC92">
        <f t="shared" si="3"/>
        <v>23.565303161196766</v>
      </c>
      <c r="AD92">
        <f t="shared" si="4"/>
        <v>2334.4765693828995</v>
      </c>
      <c r="AE92">
        <f>'IDT-1'!B92</f>
        <v>0</v>
      </c>
      <c r="AF92" s="24"/>
      <c r="AG92">
        <f t="shared" si="5"/>
        <v>2334.4765693828995</v>
      </c>
      <c r="AI92" s="34">
        <f>PXIL!H92</f>
        <v>0</v>
      </c>
      <c r="AJ92" s="34">
        <f>PXIL!N92</f>
        <v>0</v>
      </c>
      <c r="AK92" s="34">
        <f>RTM_IEX!H92</f>
        <v>59.76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52.63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11.924123950188243</v>
      </c>
      <c r="F93">
        <f>GT_Spot!P93</f>
        <v>0</v>
      </c>
      <c r="G93">
        <f>PPCL_NG!P93</f>
        <v>37.53</v>
      </c>
      <c r="H93">
        <f>PPCL_Spot!P93</f>
        <v>0</v>
      </c>
      <c r="I93">
        <f>Bawana_NG!P93</f>
        <v>100.57</v>
      </c>
      <c r="J93">
        <f>Bawana_RLNG!P93</f>
        <v>0</v>
      </c>
      <c r="K93">
        <f>Bawana_Spot!P93</f>
        <v>800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1049.7716042617883</v>
      </c>
      <c r="P93" s="36">
        <v>118.30000000000003</v>
      </c>
      <c r="Q93" s="36">
        <v>31.45</v>
      </c>
      <c r="R93" s="38">
        <v>0</v>
      </c>
      <c r="S93" s="38">
        <v>0</v>
      </c>
      <c r="T93" s="37">
        <f>SUMPRODUCT(LTA!J93:AN93,LTA!J$101:AN$101,LTA!J$103:AN$103)</f>
        <v>60.57</v>
      </c>
      <c r="U93" s="37">
        <f>SUMPRODUCT(LTA!J93:AN93,LTA!J$102:AN$102,LTA!J$103:AN$103)</f>
        <v>72.789999999999992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97.37</v>
      </c>
      <c r="Z93" s="34">
        <f>IEX!N93</f>
        <v>0</v>
      </c>
      <c r="AA93" s="75">
        <f>STOA!H93</f>
        <v>1.69</v>
      </c>
      <c r="AB93" s="75">
        <f>-STOA!N93</f>
        <v>-159.21</v>
      </c>
      <c r="AC93">
        <f t="shared" si="3"/>
        <v>23.649432003074111</v>
      </c>
      <c r="AD93">
        <f t="shared" si="4"/>
        <v>2343.9525362089021</v>
      </c>
      <c r="AE93">
        <f>'IDT-1'!B93</f>
        <v>0</v>
      </c>
      <c r="AF93" s="24"/>
      <c r="AG93">
        <f t="shared" si="5"/>
        <v>2343.9525362089021</v>
      </c>
      <c r="AI93" s="34">
        <f>PXIL!H93</f>
        <v>0</v>
      </c>
      <c r="AJ93" s="34">
        <f>PXIL!N93</f>
        <v>0</v>
      </c>
      <c r="AK93" s="34">
        <f>RTM_IEX!H93</f>
        <v>81.19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53.56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11.924123950188243</v>
      </c>
      <c r="F94">
        <f>GT_Spot!P94</f>
        <v>0</v>
      </c>
      <c r="G94">
        <f>PPCL_NG!P94</f>
        <v>37.53</v>
      </c>
      <c r="H94">
        <f>PPCL_Spot!P94</f>
        <v>0</v>
      </c>
      <c r="I94">
        <f>Bawana_NG!P94</f>
        <v>100.59607046599741</v>
      </c>
      <c r="J94">
        <f>Bawana_RLNG!P94</f>
        <v>0</v>
      </c>
      <c r="K94">
        <f>Bawana_Spot!P94</f>
        <v>800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1039.0273974810038</v>
      </c>
      <c r="P94" s="36">
        <v>118.30000000000003</v>
      </c>
      <c r="Q94" s="36">
        <v>31.45</v>
      </c>
      <c r="R94" s="38">
        <v>0</v>
      </c>
      <c r="S94" s="38">
        <v>0</v>
      </c>
      <c r="T94" s="37">
        <f>SUMPRODUCT(LTA!J94:AN94,LTA!J$101:AN$101,LTA!J$103:AN$103)</f>
        <v>60.910000000000004</v>
      </c>
      <c r="U94" s="37">
        <f>SUMPRODUCT(LTA!J94:AN94,LTA!J$102:AN$102,LTA!J$103:AN$103)</f>
        <v>72.789999999999992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115.83</v>
      </c>
      <c r="Z94" s="34">
        <f>IEX!N94</f>
        <v>0</v>
      </c>
      <c r="AA94" s="75">
        <f>STOA!H94</f>
        <v>1.69</v>
      </c>
      <c r="AB94" s="75">
        <f>-STOA!N94</f>
        <v>-159.21</v>
      </c>
      <c r="AC94">
        <f t="shared" si="3"/>
        <v>23.739120403503982</v>
      </c>
      <c r="AD94">
        <f t="shared" si="4"/>
        <v>2354.0547114936853</v>
      </c>
      <c r="AE94">
        <f>'IDT-1'!B94</f>
        <v>0</v>
      </c>
      <c r="AF94" s="24"/>
      <c r="AG94">
        <f t="shared" si="5"/>
        <v>2354.0547114936853</v>
      </c>
      <c r="AI94" s="34">
        <f>PXIL!H94</f>
        <v>0</v>
      </c>
      <c r="AJ94" s="34">
        <f>PXIL!N94</f>
        <v>0</v>
      </c>
      <c r="AK94" s="34">
        <f>RTM_IEX!H94</f>
        <v>82.52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54.34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11.924123950188243</v>
      </c>
      <c r="F95">
        <f>GT_Spot!P95</f>
        <v>0</v>
      </c>
      <c r="G95">
        <f>PPCL_NG!P95</f>
        <v>37.53</v>
      </c>
      <c r="H95">
        <f>PPCL_Spot!P95</f>
        <v>0</v>
      </c>
      <c r="I95">
        <f>Bawana_NG!P95</f>
        <v>100.59607046599741</v>
      </c>
      <c r="J95">
        <f>Bawana_RLNG!P95</f>
        <v>0</v>
      </c>
      <c r="K95">
        <f>Bawana_Spot!P95</f>
        <v>800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1044.0449904362372</v>
      </c>
      <c r="P95" s="36">
        <v>118.30000000000003</v>
      </c>
      <c r="Q95" s="36">
        <v>31.45</v>
      </c>
      <c r="R95" s="38">
        <v>0</v>
      </c>
      <c r="S95" s="38">
        <v>0</v>
      </c>
      <c r="T95" s="37">
        <f>SUMPRODUCT(LTA!J95:AN95,LTA!J$101:AN$101,LTA!J$103:AN$103)</f>
        <v>63.660000000000004</v>
      </c>
      <c r="U95" s="37">
        <f>SUMPRODUCT(LTA!J95:AN95,LTA!J$102:AN$102,LTA!J$103:AN$103)</f>
        <v>74.88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131.96</v>
      </c>
      <c r="Z95" s="34">
        <f>IEX!N95</f>
        <v>0</v>
      </c>
      <c r="AA95" s="75">
        <f>STOA!H95</f>
        <v>1.6400000000000001</v>
      </c>
      <c r="AB95" s="75">
        <f>-STOA!N95</f>
        <v>-159.21</v>
      </c>
      <c r="AC95">
        <f t="shared" si="3"/>
        <v>24.091451221510038</v>
      </c>
      <c r="AD95">
        <f t="shared" si="4"/>
        <v>2393.7399736309126</v>
      </c>
      <c r="AE95">
        <f>'IDT-1'!B95</f>
        <v>0</v>
      </c>
      <c r="AF95" s="24"/>
      <c r="AG95">
        <f t="shared" si="5"/>
        <v>2393.7399736309126</v>
      </c>
      <c r="AI95" s="34">
        <f>PXIL!H95</f>
        <v>0</v>
      </c>
      <c r="AJ95" s="34">
        <f>PXIL!N95</f>
        <v>0</v>
      </c>
      <c r="AK95" s="34">
        <f>RTM_IEX!H95</f>
        <v>96.68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54.28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11.924123950188243</v>
      </c>
      <c r="F96">
        <f>GT_Spot!P96</f>
        <v>0</v>
      </c>
      <c r="G96">
        <f>PPCL_NG!P96</f>
        <v>37.53</v>
      </c>
      <c r="H96">
        <f>PPCL_Spot!P96</f>
        <v>0</v>
      </c>
      <c r="I96">
        <f>Bawana_NG!P96</f>
        <v>100.59607046599741</v>
      </c>
      <c r="J96">
        <f>Bawana_RLNG!P96</f>
        <v>0</v>
      </c>
      <c r="K96">
        <f>Bawana_Spot!P96</f>
        <v>800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1033.3576006932603</v>
      </c>
      <c r="P96" s="36">
        <v>118.30000000000003</v>
      </c>
      <c r="Q96" s="36">
        <v>31.45</v>
      </c>
      <c r="R96" s="38">
        <v>0</v>
      </c>
      <c r="S96" s="38">
        <v>0</v>
      </c>
      <c r="T96" s="37">
        <f>SUMPRODUCT(LTA!J96:AN96,LTA!J$101:AN$101,LTA!J$103:AN$103)</f>
        <v>65.490000000000009</v>
      </c>
      <c r="U96" s="37">
        <f>SUMPRODUCT(LTA!J96:AN96,LTA!J$102:AN$102,LTA!J$103:AN$103)</f>
        <v>76.86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151.47999999999999</v>
      </c>
      <c r="Z96" s="34">
        <f>IEX!N96</f>
        <v>0</v>
      </c>
      <c r="AA96" s="75">
        <f>STOA!H96</f>
        <v>1.6400000000000001</v>
      </c>
      <c r="AB96" s="75">
        <f>-STOA!N96</f>
        <v>-159.21</v>
      </c>
      <c r="AC96">
        <f t="shared" si="3"/>
        <v>24.23227419177184</v>
      </c>
      <c r="AD96">
        <f t="shared" si="4"/>
        <v>2409.6017609176733</v>
      </c>
      <c r="AE96">
        <f>'IDT-1'!B96</f>
        <v>0</v>
      </c>
      <c r="AF96" s="24"/>
      <c r="AG96">
        <f t="shared" si="5"/>
        <v>2409.6017609176733</v>
      </c>
      <c r="AI96" s="34">
        <f>PXIL!H96</f>
        <v>0</v>
      </c>
      <c r="AJ96" s="34">
        <f>PXIL!N96</f>
        <v>0</v>
      </c>
      <c r="AK96" s="34">
        <f>RTM_IEX!H96</f>
        <v>99.45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54.87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9.1783999999999999</v>
      </c>
      <c r="E97">
        <f>GT_NG!P97</f>
        <v>11.924123950188243</v>
      </c>
      <c r="F97">
        <f>GT_Spot!P97</f>
        <v>0</v>
      </c>
      <c r="G97">
        <f>PPCL_NG!P97</f>
        <v>37.53</v>
      </c>
      <c r="H97">
        <f>PPCL_Spot!P97</f>
        <v>0</v>
      </c>
      <c r="I97">
        <f>Bawana_NG!P97</f>
        <v>100.59607046599741</v>
      </c>
      <c r="J97">
        <f>Bawana_RLNG!P97</f>
        <v>0</v>
      </c>
      <c r="K97">
        <f>Bawana_Spot!P97</f>
        <v>800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1036.2630324068973</v>
      </c>
      <c r="P97" s="36">
        <v>118.30000000000003</v>
      </c>
      <c r="Q97" s="36">
        <v>31.45</v>
      </c>
      <c r="R97" s="38">
        <v>0</v>
      </c>
      <c r="S97" s="38">
        <v>0</v>
      </c>
      <c r="T97" s="37">
        <f>SUMPRODUCT(LTA!J97:AN97,LTA!J$101:AN$101,LTA!J$103:AN$103)</f>
        <v>67.459999999999994</v>
      </c>
      <c r="U97" s="37">
        <f>SUMPRODUCT(LTA!J97:AN97,LTA!J$102:AN$102,LTA!J$103:AN$103)</f>
        <v>78.94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174.86</v>
      </c>
      <c r="Z97" s="34">
        <f>IEX!N97</f>
        <v>0</v>
      </c>
      <c r="AA97" s="75">
        <f>STOA!H97</f>
        <v>1.6400000000000001</v>
      </c>
      <c r="AB97" s="75">
        <f>-STOA!N97</f>
        <v>-159.21</v>
      </c>
      <c r="AC97">
        <f t="shared" si="3"/>
        <v>23.909292998851846</v>
      </c>
      <c r="AD97">
        <f t="shared" si="4"/>
        <v>2373.2223338242306</v>
      </c>
      <c r="AE97">
        <f>'IDT-1'!B97</f>
        <v>0</v>
      </c>
      <c r="AF97" s="24"/>
      <c r="AG97">
        <f t="shared" si="5"/>
        <v>2373.2223338242306</v>
      </c>
      <c r="AI97" s="34">
        <f>PXIL!H97</f>
        <v>0</v>
      </c>
      <c r="AJ97" s="34">
        <f>PXIL!N97</f>
        <v>0</v>
      </c>
      <c r="AK97" s="34">
        <f>RTM_IEX!H97</f>
        <v>40.5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47.7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8.3439999999999994</v>
      </c>
      <c r="E98">
        <f>GT_NG!P98</f>
        <v>11.924123950188243</v>
      </c>
      <c r="F98">
        <f>GT_Spot!P98</f>
        <v>0</v>
      </c>
      <c r="G98">
        <f>PPCL_NG!P98</f>
        <v>37.53</v>
      </c>
      <c r="H98">
        <f>PPCL_Spot!P98</f>
        <v>0</v>
      </c>
      <c r="I98">
        <f>Bawana_NG!P98</f>
        <v>100.59607046599741</v>
      </c>
      <c r="J98">
        <f>Bawana_RLNG!P98</f>
        <v>0</v>
      </c>
      <c r="K98">
        <f>Bawana_Spot!P98</f>
        <v>800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1045.1718817770291</v>
      </c>
      <c r="P98" s="36">
        <v>118.30000000000003</v>
      </c>
      <c r="Q98" s="36">
        <v>31.45</v>
      </c>
      <c r="R98" s="38">
        <v>0</v>
      </c>
      <c r="S98" s="38">
        <v>0</v>
      </c>
      <c r="T98" s="37">
        <f>SUMPRODUCT(LTA!J98:AN98,LTA!J$101:AN$101,LTA!J$103:AN$103)</f>
        <v>69.3</v>
      </c>
      <c r="U98" s="37">
        <f>SUMPRODUCT(LTA!J98:AN98,LTA!J$102:AN$102,LTA!J$103:AN$103)</f>
        <v>80.959999999999994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191.03</v>
      </c>
      <c r="Z98" s="34">
        <f>IEX!N98</f>
        <v>0</v>
      </c>
      <c r="AA98" s="75">
        <f>STOA!H98</f>
        <v>1.6400000000000001</v>
      </c>
      <c r="AB98" s="75">
        <f>-STOA!N98</f>
        <v>-159.21</v>
      </c>
      <c r="AC98">
        <f t="shared" si="3"/>
        <v>23.795372153309007</v>
      </c>
      <c r="AD98">
        <f t="shared" si="4"/>
        <v>2360.3907040399058</v>
      </c>
      <c r="AE98">
        <f>'IDT-1'!B98</f>
        <v>0</v>
      </c>
      <c r="AF98" s="24"/>
      <c r="AG98">
        <f t="shared" si="5"/>
        <v>2360.3907040399058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47.15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0.24185083999999971</v>
      </c>
      <c r="E99">
        <f t="shared" si="6"/>
        <v>0.2804646684168785</v>
      </c>
      <c r="F99">
        <f t="shared" si="6"/>
        <v>0</v>
      </c>
      <c r="G99">
        <f t="shared" si="6"/>
        <v>0.992952342254253</v>
      </c>
      <c r="H99">
        <f t="shared" si="6"/>
        <v>0</v>
      </c>
      <c r="I99">
        <f t="shared" si="6"/>
        <v>2.4696325880824945</v>
      </c>
      <c r="J99">
        <f t="shared" si="6"/>
        <v>0</v>
      </c>
      <c r="K99">
        <f t="shared" si="6"/>
        <v>12.118077403616855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24.807658164643666</v>
      </c>
      <c r="P99" s="36">
        <f t="shared" si="6"/>
        <v>2.8391999999999977</v>
      </c>
      <c r="Q99" s="36">
        <f t="shared" si="6"/>
        <v>0.75479999999999914</v>
      </c>
      <c r="R99" s="38">
        <f t="shared" si="6"/>
        <v>0.49530996560908175</v>
      </c>
      <c r="S99" s="38">
        <f t="shared" si="6"/>
        <v>0</v>
      </c>
      <c r="T99" s="37">
        <f t="shared" si="6"/>
        <v>5.5554499999999996</v>
      </c>
      <c r="U99" s="37">
        <f t="shared" si="6"/>
        <v>2.2378099999999996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0.90816499999999978</v>
      </c>
      <c r="Z99" s="34">
        <f t="shared" si="6"/>
        <v>0</v>
      </c>
      <c r="AA99" s="75">
        <f t="shared" si="6"/>
        <v>4.2360000000000037E-2</v>
      </c>
      <c r="AB99" s="75">
        <f t="shared" si="6"/>
        <v>-3.2092799999999957</v>
      </c>
      <c r="AC99">
        <f t="shared" si="6"/>
        <v>0.52275777970032733</v>
      </c>
      <c r="AD99">
        <f t="shared" si="6"/>
        <v>48.763258192922905</v>
      </c>
      <c r="AE99">
        <f t="shared" si="6"/>
        <v>0.31993899999999992</v>
      </c>
      <c r="AG99">
        <f t="shared" si="6"/>
        <v>49.083197192922903</v>
      </c>
      <c r="AI99">
        <f t="shared" si="6"/>
        <v>0</v>
      </c>
      <c r="AJ99">
        <f t="shared" si="6"/>
        <v>0</v>
      </c>
      <c r="AK99">
        <f t="shared" si="6"/>
        <v>0.18620499999999998</v>
      </c>
      <c r="AL99">
        <f t="shared" si="6"/>
        <v>-1.8274999999999999</v>
      </c>
      <c r="AM99">
        <f t="shared" si="6"/>
        <v>0</v>
      </c>
      <c r="AN99">
        <f t="shared" si="6"/>
        <v>0</v>
      </c>
      <c r="AO99">
        <f t="shared" si="6"/>
        <v>0.39285999999999999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5.5525400000000005</v>
      </c>
      <c r="E3">
        <f>GT_NG!Q3</f>
        <v>15.6</v>
      </c>
      <c r="F3">
        <f>GT_Spot!Q3</f>
        <v>0</v>
      </c>
      <c r="G3">
        <f>PPCL_NG!Q3</f>
        <v>36.769999999999996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99.79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718.30641893394034</v>
      </c>
      <c r="P3" s="36">
        <v>68.410000000000011</v>
      </c>
      <c r="Q3" s="36">
        <v>18.2</v>
      </c>
      <c r="R3" s="38">
        <v>0</v>
      </c>
      <c r="S3" s="38">
        <v>0</v>
      </c>
      <c r="T3" s="37">
        <f>SUMPRODUCT(LTA!J3:AN3,LTA!J$101:AN$101,LTA!J$104:AN$104)</f>
        <v>36.74</v>
      </c>
      <c r="U3" s="37">
        <f>SUMPRODUCT(LTA!J3:AN3,LTA!J$102:AN$102,LTA!J$104:AN$104)</f>
        <v>112.25999999999999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33.06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11.486074073485502</v>
      </c>
      <c r="AD3">
        <f>SUM(B3:AB3,AI3:AR3)-AC3</f>
        <v>1156.4628848604548</v>
      </c>
      <c r="AE3">
        <f>'IDT-1'!C3</f>
        <v>0</v>
      </c>
      <c r="AF3" s="24"/>
      <c r="AG3">
        <f>SUM(AD3:AF3)</f>
        <v>1156.4628848604548</v>
      </c>
      <c r="AI3" s="34">
        <f>PXIL!I3</f>
        <v>0</v>
      </c>
      <c r="AJ3" s="34">
        <f>PXIL!O3</f>
        <v>0</v>
      </c>
      <c r="AK3" s="34">
        <f>RTM_IEX!I3</f>
        <v>27.8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6.2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15.6</v>
      </c>
      <c r="F4">
        <f>GT_Spot!Q4</f>
        <v>0</v>
      </c>
      <c r="G4">
        <f>PPCL_NG!Q4</f>
        <v>36.769999999999996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99.79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723.60885100647499</v>
      </c>
      <c r="P4" s="36">
        <v>68.410000000000011</v>
      </c>
      <c r="Q4" s="36">
        <v>18.2</v>
      </c>
      <c r="R4" s="38">
        <v>0</v>
      </c>
      <c r="S4" s="38">
        <v>0</v>
      </c>
      <c r="T4" s="37">
        <f>SUMPRODUCT(LTA!J4:AN4,LTA!J$101:AN$101,LTA!J$104:AN$104)</f>
        <v>36.82</v>
      </c>
      <c r="U4" s="37">
        <f>SUMPRODUCT(LTA!J4:AN4,LTA!J$102:AN$102,LTA!J$104:AN$104)</f>
        <v>112.35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26.8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11.453623475723807</v>
      </c>
      <c r="AD4">
        <f t="shared" ref="AD4:AD67" si="1">SUM(B4:AB4,AI4:AR4)-AC4</f>
        <v>1152.8077675307509</v>
      </c>
      <c r="AE4">
        <f>'IDT-1'!C4</f>
        <v>0</v>
      </c>
      <c r="AF4" s="24"/>
      <c r="AG4">
        <f t="shared" ref="AG4:AG67" si="2">SUM(AD4:AF4)</f>
        <v>1152.8077675307509</v>
      </c>
      <c r="AI4" s="34">
        <f>PXIL!I4</f>
        <v>0</v>
      </c>
      <c r="AJ4" s="34">
        <f>PXIL!O4</f>
        <v>0</v>
      </c>
      <c r="AK4" s="34">
        <f>RTM_IEX!I4</f>
        <v>25.87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5.23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15.6</v>
      </c>
      <c r="F5">
        <f>GT_Spot!Q5</f>
        <v>0</v>
      </c>
      <c r="G5">
        <f>PPCL_NG!Q5</f>
        <v>36.83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99.79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718.0900481082864</v>
      </c>
      <c r="P5" s="36">
        <v>68.410000000000011</v>
      </c>
      <c r="Q5" s="36">
        <v>18.2</v>
      </c>
      <c r="R5" s="38">
        <v>0</v>
      </c>
      <c r="S5" s="38">
        <v>0</v>
      </c>
      <c r="T5" s="37">
        <f>SUMPRODUCT(LTA!J5:AN5,LTA!J$101:AN$101,LTA!J$104:AN$104)</f>
        <v>37.11</v>
      </c>
      <c r="U5" s="37">
        <f>SUMPRODUCT(LTA!J5:AN5,LTA!J$102:AN$102,LTA!J$104:AN$104)</f>
        <v>112.57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16.82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11.078490010219749</v>
      </c>
      <c r="AD5">
        <f t="shared" si="1"/>
        <v>1110.5540980980668</v>
      </c>
      <c r="AE5">
        <f>'IDT-1'!C5</f>
        <v>0</v>
      </c>
      <c r="AF5" s="24"/>
      <c r="AG5">
        <f t="shared" si="2"/>
        <v>1110.5540980980668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3.4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15.6</v>
      </c>
      <c r="F6">
        <f>GT_Spot!Q6</f>
        <v>0</v>
      </c>
      <c r="G6">
        <f>PPCL_NG!Q6</f>
        <v>36.9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99.79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715.74784267338123</v>
      </c>
      <c r="P6" s="36">
        <v>68.410000000000011</v>
      </c>
      <c r="Q6" s="36">
        <v>18.2</v>
      </c>
      <c r="R6" s="38">
        <v>0</v>
      </c>
      <c r="S6" s="38">
        <v>0</v>
      </c>
      <c r="T6" s="37">
        <f>SUMPRODUCT(LTA!J6:AN6,LTA!J$101:AN$101,LTA!J$104:AN$104)</f>
        <v>37.51</v>
      </c>
      <c r="U6" s="37">
        <f>SUMPRODUCT(LTA!J6:AN6,LTA!J$102:AN$102,LTA!J$104:AN$104)</f>
        <v>116.39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5.97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10.980878602392586</v>
      </c>
      <c r="AD6">
        <f t="shared" si="1"/>
        <v>1099.5595040709891</v>
      </c>
      <c r="AE6">
        <f>'IDT-1'!C6</f>
        <v>0</v>
      </c>
      <c r="AF6" s="24"/>
      <c r="AG6">
        <f t="shared" si="2"/>
        <v>1099.5595040709891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1.21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15.6</v>
      </c>
      <c r="F7">
        <f>GT_Spot!Q7</f>
        <v>0</v>
      </c>
      <c r="G7">
        <f>PPCL_NG!Q7</f>
        <v>36.950000000000003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99.79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702.39300007363909</v>
      </c>
      <c r="P7" s="36">
        <v>68.410000000000011</v>
      </c>
      <c r="Q7" s="36">
        <v>18.2</v>
      </c>
      <c r="R7" s="38">
        <v>0</v>
      </c>
      <c r="S7" s="38">
        <v>0</v>
      </c>
      <c r="T7" s="37">
        <f>SUMPRODUCT(LTA!J7:AN7,LTA!J$101:AN$101,LTA!J$104:AN$104)</f>
        <v>48.69</v>
      </c>
      <c r="U7" s="37">
        <f>SUMPRODUCT(LTA!J7:AN7,LTA!J$102:AN$102,LTA!J$104:AN$104)</f>
        <v>116.91999999999999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10.903659987514853</v>
      </c>
      <c r="AD7">
        <f t="shared" si="1"/>
        <v>1090.8618800861243</v>
      </c>
      <c r="AE7">
        <f>'IDT-1'!C7</f>
        <v>0</v>
      </c>
      <c r="AF7" s="24"/>
      <c r="AG7">
        <f t="shared" si="2"/>
        <v>1090.8618800861243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15.6</v>
      </c>
      <c r="F8">
        <f>GT_Spot!Q8</f>
        <v>0</v>
      </c>
      <c r="G8">
        <f>PPCL_NG!Q8</f>
        <v>36.950000000000003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702.39300007363909</v>
      </c>
      <c r="P8" s="36">
        <v>68.410000000000011</v>
      </c>
      <c r="Q8" s="36">
        <v>18.2</v>
      </c>
      <c r="R8" s="38">
        <v>0</v>
      </c>
      <c r="S8" s="38">
        <v>0</v>
      </c>
      <c r="T8" s="37">
        <f>SUMPRODUCT(LTA!J8:AN8,LTA!J$101:AN$101,LTA!J$104:AN$104)</f>
        <v>47.74</v>
      </c>
      <c r="U8" s="37">
        <f>SUMPRODUCT(LTA!J8:AN8,LTA!J$102:AN$102,LTA!J$104:AN$104)</f>
        <v>117.16999999999999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10.723347987514853</v>
      </c>
      <c r="AD8">
        <f t="shared" si="1"/>
        <v>1070.5521920861243</v>
      </c>
      <c r="AE8">
        <f>'IDT-1'!C8</f>
        <v>0</v>
      </c>
      <c r="AF8" s="24"/>
      <c r="AG8">
        <f t="shared" si="2"/>
        <v>1070.5521920861243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15.6</v>
      </c>
      <c r="F9">
        <f>GT_Spot!Q9</f>
        <v>0</v>
      </c>
      <c r="G9">
        <f>PPCL_NG!Q9</f>
        <v>37.062422380547758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70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702.19061722470656</v>
      </c>
      <c r="P9" s="36">
        <v>68.410000000000011</v>
      </c>
      <c r="Q9" s="36">
        <v>18.2</v>
      </c>
      <c r="R9" s="38">
        <v>0</v>
      </c>
      <c r="S9" s="38">
        <v>0</v>
      </c>
      <c r="T9" s="37">
        <f>SUMPRODUCT(LTA!J9:AN9,LTA!J$101:AN$101,LTA!J$104:AN$104)</f>
        <v>46.74</v>
      </c>
      <c r="U9" s="37">
        <f>SUMPRODUCT(LTA!J9:AN9,LTA!J$102:AN$102,LTA!J$104:AN$104)</f>
        <v>108.57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10.754273268403558</v>
      </c>
      <c r="AD9">
        <f t="shared" si="1"/>
        <v>1027.831306336851</v>
      </c>
      <c r="AE9">
        <f>'IDT-1'!C9</f>
        <v>0</v>
      </c>
      <c r="AF9" s="24"/>
      <c r="AG9">
        <f t="shared" si="2"/>
        <v>1027.831306336851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-23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15.6</v>
      </c>
      <c r="F10">
        <f>GT_Spot!Q10</f>
        <v>0</v>
      </c>
      <c r="G10">
        <f>PPCL_NG!Q10</f>
        <v>37.062422380547758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60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712.57597771803978</v>
      </c>
      <c r="P10" s="36">
        <v>68.410000000000011</v>
      </c>
      <c r="Q10" s="36">
        <v>18.2</v>
      </c>
      <c r="R10" s="38">
        <v>0</v>
      </c>
      <c r="S10" s="38">
        <v>0</v>
      </c>
      <c r="T10" s="37">
        <f>SUMPRODUCT(LTA!J10:AN10,LTA!J$101:AN$101,LTA!J$104:AN$104)</f>
        <v>50.21</v>
      </c>
      <c r="U10" s="37">
        <f>SUMPRODUCT(LTA!J10:AN10,LTA!J$102:AN$102,LTA!J$104:AN$104)</f>
        <v>108.82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-68.34</v>
      </c>
      <c r="AC10">
        <f t="shared" si="0"/>
        <v>10.85254733340026</v>
      </c>
      <c r="AD10">
        <f t="shared" si="1"/>
        <v>1024.8383927651873</v>
      </c>
      <c r="AE10">
        <f>'IDT-1'!C10</f>
        <v>0</v>
      </c>
      <c r="AF10" s="24"/>
      <c r="AG10">
        <f t="shared" si="2"/>
        <v>1024.8383927651873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8.0162177816391544</v>
      </c>
      <c r="F11">
        <f>GT_Spot!Q11</f>
        <v>0</v>
      </c>
      <c r="G11">
        <f>PPCL_NG!Q11</f>
        <v>24.41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75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701.32767869937834</v>
      </c>
      <c r="P11" s="36">
        <v>68.410000000000011</v>
      </c>
      <c r="Q11" s="36">
        <v>18.2</v>
      </c>
      <c r="R11" s="38">
        <v>0</v>
      </c>
      <c r="S11" s="38">
        <v>0</v>
      </c>
      <c r="T11" s="37">
        <f>SUMPRODUCT(LTA!J11:AN11,LTA!J$101:AN$101,LTA!J$104:AN$104)</f>
        <v>49.61</v>
      </c>
      <c r="U11" s="37">
        <f>SUMPRODUCT(LTA!J11:AN11,LTA!J$102:AN$102,LTA!J$104:AN$104)</f>
        <v>109.03999999999999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-68.34</v>
      </c>
      <c r="AC11">
        <f t="shared" si="0"/>
        <v>10.437795875899784</v>
      </c>
      <c r="AD11">
        <f t="shared" si="1"/>
        <v>1038.3886406051179</v>
      </c>
      <c r="AE11">
        <f>'IDT-1'!C11</f>
        <v>0</v>
      </c>
      <c r="AF11" s="24"/>
      <c r="AG11">
        <f t="shared" si="2"/>
        <v>1038.3886406051179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8.0162177816391544</v>
      </c>
      <c r="F12">
        <f>GT_Spot!Q12</f>
        <v>0</v>
      </c>
      <c r="G12">
        <f>PPCL_NG!Q12</f>
        <v>24.09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75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701.38329827883592</v>
      </c>
      <c r="P12" s="36">
        <v>68.410000000000011</v>
      </c>
      <c r="Q12" s="36">
        <v>18.2</v>
      </c>
      <c r="R12" s="38">
        <v>0</v>
      </c>
      <c r="S12" s="38">
        <v>0</v>
      </c>
      <c r="T12" s="37">
        <f>SUMPRODUCT(LTA!J12:AN12,LTA!J$101:AN$101,LTA!J$104:AN$104)</f>
        <v>48.61</v>
      </c>
      <c r="U12" s="37">
        <f>SUMPRODUCT(LTA!J12:AN12,LTA!J$102:AN$102,LTA!J$104:AN$104)</f>
        <v>109.35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-68.34</v>
      </c>
      <c r="AC12">
        <f t="shared" si="0"/>
        <v>10.562569241031939</v>
      </c>
      <c r="AD12">
        <f t="shared" si="1"/>
        <v>1022.3094868194432</v>
      </c>
      <c r="AE12">
        <f>'IDT-1'!C12</f>
        <v>0</v>
      </c>
      <c r="AF12" s="24"/>
      <c r="AG12">
        <f t="shared" si="2"/>
        <v>1022.3094868194432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15.375556197630745</v>
      </c>
      <c r="F13">
        <f>GT_Spot!Q13</f>
        <v>0</v>
      </c>
      <c r="G13">
        <f>PPCL_NG!Q13</f>
        <v>49.519999999999996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60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700.61699479990489</v>
      </c>
      <c r="P13" s="36">
        <v>68.410000000000011</v>
      </c>
      <c r="Q13" s="36">
        <v>18.2</v>
      </c>
      <c r="R13" s="38">
        <v>0</v>
      </c>
      <c r="S13" s="38">
        <v>0</v>
      </c>
      <c r="T13" s="37">
        <f>SUMPRODUCT(LTA!J13:AN13,LTA!J$101:AN$101,LTA!J$104:AN$104)</f>
        <v>47.55</v>
      </c>
      <c r="U13" s="37">
        <f>SUMPRODUCT(LTA!J13:AN13,LTA!J$102:AN$102,LTA!J$104:AN$104)</f>
        <v>109.39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-68.34</v>
      </c>
      <c r="AC13">
        <f t="shared" si="0"/>
        <v>11.085155431932471</v>
      </c>
      <c r="AD13">
        <f t="shared" si="1"/>
        <v>994.78993556560317</v>
      </c>
      <c r="AE13">
        <f>'IDT-1'!C13</f>
        <v>0</v>
      </c>
      <c r="AF13" s="24"/>
      <c r="AG13">
        <f t="shared" si="2"/>
        <v>994.78993556560317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-58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15.375556197630745</v>
      </c>
      <c r="F14">
        <f>GT_Spot!Q14</f>
        <v>0</v>
      </c>
      <c r="G14">
        <f>PPCL_NG!Q14</f>
        <v>49.519999999999996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60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677.97578964805609</v>
      </c>
      <c r="P14" s="36">
        <v>68.410000000000011</v>
      </c>
      <c r="Q14" s="36">
        <v>18.2</v>
      </c>
      <c r="R14" s="38">
        <v>0</v>
      </c>
      <c r="S14" s="38">
        <v>0</v>
      </c>
      <c r="T14" s="37">
        <f>SUMPRODUCT(LTA!J14:AN14,LTA!J$101:AN$101,LTA!J$104:AN$104)</f>
        <v>46.78</v>
      </c>
      <c r="U14" s="37">
        <f>SUMPRODUCT(LTA!J14:AN14,LTA!J$102:AN$102,LTA!J$104:AN$104)</f>
        <v>109.46000000000001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-68.34</v>
      </c>
      <c r="AC14">
        <f t="shared" si="0"/>
        <v>10.853118444029615</v>
      </c>
      <c r="AD14">
        <f t="shared" si="1"/>
        <v>974.68076740165725</v>
      </c>
      <c r="AE14">
        <f>'IDT-1'!C14</f>
        <v>-10</v>
      </c>
      <c r="AF14" s="24"/>
      <c r="AG14">
        <f t="shared" si="2"/>
        <v>964.68076740165725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8.0162177816391544</v>
      </c>
      <c r="F15">
        <f>GT_Spot!Q15</f>
        <v>0</v>
      </c>
      <c r="G15">
        <f>PPCL_NG!Q15</f>
        <v>24.13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60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678.76929283182994</v>
      </c>
      <c r="P15" s="36">
        <v>68.410000000000011</v>
      </c>
      <c r="Q15" s="36">
        <v>18.2</v>
      </c>
      <c r="R15" s="38">
        <v>0</v>
      </c>
      <c r="S15" s="38">
        <v>0</v>
      </c>
      <c r="T15" s="37">
        <f>SUMPRODUCT(LTA!J15:AN15,LTA!J$101:AN$101,LTA!J$104:AN$104)</f>
        <v>46.52</v>
      </c>
      <c r="U15" s="37">
        <f>SUMPRODUCT(LTA!J15:AN15,LTA!J$102:AN$102,LTA!J$104:AN$104)</f>
        <v>108.03999999999999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-68.34</v>
      </c>
      <c r="AC15">
        <f t="shared" si="0"/>
        <v>10.068826080265357</v>
      </c>
      <c r="AD15">
        <f t="shared" si="1"/>
        <v>996.82922453320373</v>
      </c>
      <c r="AE15">
        <f>'IDT-1'!C15</f>
        <v>-25</v>
      </c>
      <c r="AF15" s="24"/>
      <c r="AG15">
        <f t="shared" si="2"/>
        <v>971.82922453320373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8.0162177816391544</v>
      </c>
      <c r="F16">
        <f>GT_Spot!Q16</f>
        <v>0</v>
      </c>
      <c r="G16">
        <f>PPCL_NG!Q16</f>
        <v>24.13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60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675.58073842117244</v>
      </c>
      <c r="P16" s="36">
        <v>68.410000000000011</v>
      </c>
      <c r="Q16" s="36">
        <v>18.2</v>
      </c>
      <c r="R16" s="38">
        <v>0</v>
      </c>
      <c r="S16" s="38">
        <v>0</v>
      </c>
      <c r="T16" s="37">
        <f>SUMPRODUCT(LTA!J16:AN16,LTA!J$101:AN$101,LTA!J$104:AN$104)</f>
        <v>50.21</v>
      </c>
      <c r="U16" s="37">
        <f>SUMPRODUCT(LTA!J16:AN16,LTA!J$102:AN$102,LTA!J$104:AN$104)</f>
        <v>107.88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-68.34</v>
      </c>
      <c r="AC16">
        <f t="shared" si="0"/>
        <v>10.071830801451572</v>
      </c>
      <c r="AD16">
        <f t="shared" si="1"/>
        <v>997.16766540136007</v>
      </c>
      <c r="AE16">
        <f>'IDT-1'!C16</f>
        <v>-40</v>
      </c>
      <c r="AF16" s="24"/>
      <c r="AG16">
        <f t="shared" si="2"/>
        <v>957.16766540136007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5.645859999999999</v>
      </c>
      <c r="E17">
        <f>GT_NG!Q17</f>
        <v>8.0162177816391544</v>
      </c>
      <c r="F17">
        <f>GT_Spot!Q17</f>
        <v>0</v>
      </c>
      <c r="G17">
        <f>PPCL_NG!Q17</f>
        <v>24.13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60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676.0262251749183</v>
      </c>
      <c r="P17" s="36">
        <v>68.410000000000011</v>
      </c>
      <c r="Q17" s="36">
        <v>18.2</v>
      </c>
      <c r="R17" s="38">
        <v>0</v>
      </c>
      <c r="S17" s="38">
        <v>0</v>
      </c>
      <c r="T17" s="37">
        <f>SUMPRODUCT(LTA!J17:AN17,LTA!J$101:AN$101,LTA!J$104:AN$104)</f>
        <v>49.4</v>
      </c>
      <c r="U17" s="37">
        <f>SUMPRODUCT(LTA!J17:AN17,LTA!J$102:AN$102,LTA!J$104:AN$104)</f>
        <v>107.87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-68.34</v>
      </c>
      <c r="AC17">
        <f t="shared" si="0"/>
        <v>10.069356300884536</v>
      </c>
      <c r="AD17">
        <f t="shared" si="1"/>
        <v>996.88894665567295</v>
      </c>
      <c r="AE17">
        <f>'IDT-1'!C17</f>
        <v>-47.84</v>
      </c>
      <c r="AF17" s="24"/>
      <c r="AG17">
        <f t="shared" si="2"/>
        <v>949.04894665567292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5.645859999999999</v>
      </c>
      <c r="E18">
        <f>GT_NG!Q18</f>
        <v>8.0162177816391544</v>
      </c>
      <c r="F18">
        <f>GT_Spot!Q18</f>
        <v>0</v>
      </c>
      <c r="G18">
        <f>PPCL_NG!Q18</f>
        <v>24.13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60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676.25650382051333</v>
      </c>
      <c r="P18" s="36">
        <v>68.410000000000011</v>
      </c>
      <c r="Q18" s="36">
        <v>18.2</v>
      </c>
      <c r="R18" s="38">
        <v>0</v>
      </c>
      <c r="S18" s="38">
        <v>0</v>
      </c>
      <c r="T18" s="37">
        <f>SUMPRODUCT(LTA!J18:AN18,LTA!J$101:AN$101,LTA!J$104:AN$104)</f>
        <v>48.55</v>
      </c>
      <c r="U18" s="37">
        <f>SUMPRODUCT(LTA!J18:AN18,LTA!J$102:AN$102,LTA!J$104:AN$104)</f>
        <v>107.71000000000001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</v>
      </c>
      <c r="AA18" s="75">
        <f>STOA!I18</f>
        <v>0</v>
      </c>
      <c r="AB18" s="75">
        <f>-STOA!O18</f>
        <v>-68.34</v>
      </c>
      <c r="AC18">
        <f t="shared" si="0"/>
        <v>10.240057303409674</v>
      </c>
      <c r="AD18">
        <f t="shared" si="1"/>
        <v>975.93852429874266</v>
      </c>
      <c r="AE18">
        <f>'IDT-1'!C18</f>
        <v>-41.066000000000003</v>
      </c>
      <c r="AF18" s="24"/>
      <c r="AG18">
        <f t="shared" si="2"/>
        <v>934.87252429874263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5.645859999999999</v>
      </c>
      <c r="E19">
        <f>GT_NG!Q19</f>
        <v>8.0162177816391544</v>
      </c>
      <c r="F19">
        <f>GT_Spot!Q19</f>
        <v>0</v>
      </c>
      <c r="G19">
        <f>PPCL_NG!Q19</f>
        <v>24.348418933835468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55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676.70961056095643</v>
      </c>
      <c r="P19" s="36">
        <v>68.410000000000011</v>
      </c>
      <c r="Q19" s="36">
        <v>18.2</v>
      </c>
      <c r="R19" s="38">
        <v>0</v>
      </c>
      <c r="S19" s="38">
        <v>0</v>
      </c>
      <c r="T19" s="37">
        <f>SUMPRODUCT(LTA!J19:AN19,LTA!J$101:AN$101,LTA!J$104:AN$104)</f>
        <v>47.21</v>
      </c>
      <c r="U19" s="37">
        <f>SUMPRODUCT(LTA!J19:AN19,LTA!J$102:AN$102,LTA!J$104:AN$104)</f>
        <v>110.89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-60</v>
      </c>
      <c r="AA19" s="75">
        <f>STOA!I19</f>
        <v>0</v>
      </c>
      <c r="AB19" s="75">
        <f>-STOA!O19</f>
        <v>-68.34</v>
      </c>
      <c r="AC19">
        <f t="shared" si="0"/>
        <v>10.706455743064071</v>
      </c>
      <c r="AD19">
        <f t="shared" si="1"/>
        <v>917.98365153336704</v>
      </c>
      <c r="AE19">
        <f>'IDT-1'!C19</f>
        <v>-10.161</v>
      </c>
      <c r="AF19" s="24"/>
      <c r="AG19">
        <f t="shared" si="2"/>
        <v>907.82265153336709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5.645859999999999</v>
      </c>
      <c r="E20">
        <f>GT_NG!Q20</f>
        <v>8.0162177816391544</v>
      </c>
      <c r="F20">
        <f>GT_Spot!Q20</f>
        <v>0</v>
      </c>
      <c r="G20">
        <f>PPCL_NG!Q20</f>
        <v>24.301578024547048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55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675.93490570334154</v>
      </c>
      <c r="P20" s="36">
        <v>68.410000000000011</v>
      </c>
      <c r="Q20" s="36">
        <v>18.2</v>
      </c>
      <c r="R20" s="38">
        <v>0</v>
      </c>
      <c r="S20" s="38">
        <v>0</v>
      </c>
      <c r="T20" s="37">
        <f>SUMPRODUCT(LTA!J20:AN20,LTA!J$101:AN$101,LTA!J$104:AN$104)</f>
        <v>48.33</v>
      </c>
      <c r="U20" s="37">
        <f>SUMPRODUCT(LTA!J20:AN20,LTA!J$102:AN$102,LTA!J$104:AN$104)</f>
        <v>110.55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-75</v>
      </c>
      <c r="AA20" s="75">
        <f>STOA!I20</f>
        <v>0</v>
      </c>
      <c r="AB20" s="75">
        <f>-STOA!O20</f>
        <v>-68.34</v>
      </c>
      <c r="AC20">
        <f t="shared" si="0"/>
        <v>10.78599328801508</v>
      </c>
      <c r="AD20">
        <f t="shared" si="1"/>
        <v>908.86256822151256</v>
      </c>
      <c r="AE20">
        <f>'IDT-1'!C20</f>
        <v>-7.1970000000000001</v>
      </c>
      <c r="AF20" s="24"/>
      <c r="AG20">
        <f t="shared" si="2"/>
        <v>901.66556822151256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5.645859999999999</v>
      </c>
      <c r="E21">
        <f>GT_NG!Q21</f>
        <v>8.0162177816391544</v>
      </c>
      <c r="F21">
        <f>GT_Spot!Q21</f>
        <v>0</v>
      </c>
      <c r="G21">
        <f>PPCL_NG!Q21</f>
        <v>24.26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45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675.84274247988856</v>
      </c>
      <c r="P21" s="36">
        <v>68.410000000000011</v>
      </c>
      <c r="Q21" s="36">
        <v>18.2</v>
      </c>
      <c r="R21" s="38">
        <v>0</v>
      </c>
      <c r="S21" s="38">
        <v>0</v>
      </c>
      <c r="T21" s="37">
        <f>SUMPRODUCT(LTA!J21:AN21,LTA!J$101:AN$101,LTA!J$104:AN$104)</f>
        <v>47.67</v>
      </c>
      <c r="U21" s="37">
        <f>SUMPRODUCT(LTA!J21:AN21,LTA!J$102:AN$102,LTA!J$104:AN$104)</f>
        <v>110.28999999999999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-80</v>
      </c>
      <c r="AA21" s="75">
        <f>STOA!I21</f>
        <v>0</v>
      </c>
      <c r="AB21" s="75">
        <f>-STOA!O21</f>
        <v>-68.34</v>
      </c>
      <c r="AC21">
        <f t="shared" si="0"/>
        <v>10.777501640254632</v>
      </c>
      <c r="AD21">
        <f t="shared" si="1"/>
        <v>887.81731862127299</v>
      </c>
      <c r="AE21">
        <f>'IDT-1'!C21</f>
        <v>-5.9269999999999996</v>
      </c>
      <c r="AF21" s="24"/>
      <c r="AG21">
        <f t="shared" si="2"/>
        <v>881.89031862127297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5.645859999999999</v>
      </c>
      <c r="E22">
        <f>GT_NG!Q22</f>
        <v>8.0162177816391544</v>
      </c>
      <c r="F22">
        <f>GT_Spot!Q22</f>
        <v>0</v>
      </c>
      <c r="G22">
        <f>PPCL_NG!Q22</f>
        <v>24.191570881226053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40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676.06498193204038</v>
      </c>
      <c r="P22" s="36">
        <v>68.410000000000011</v>
      </c>
      <c r="Q22" s="36">
        <v>18.2</v>
      </c>
      <c r="R22" s="38">
        <v>0</v>
      </c>
      <c r="S22" s="38">
        <v>0</v>
      </c>
      <c r="T22" s="37">
        <f>SUMPRODUCT(LTA!J22:AN22,LTA!J$101:AN$101,LTA!J$104:AN$104)</f>
        <v>50</v>
      </c>
      <c r="U22" s="37">
        <f>SUMPRODUCT(LTA!J22:AN22,LTA!J$102:AN$102,LTA!J$104:AN$104)</f>
        <v>109.76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-80</v>
      </c>
      <c r="AA22" s="75">
        <f>STOA!I22</f>
        <v>0</v>
      </c>
      <c r="AB22" s="75">
        <f>-STOA!O22</f>
        <v>-68.34</v>
      </c>
      <c r="AC22">
        <f t="shared" si="0"/>
        <v>10.732938916143969</v>
      </c>
      <c r="AD22">
        <f t="shared" si="1"/>
        <v>886.8156916787616</v>
      </c>
      <c r="AE22">
        <f>'IDT-1'!C22</f>
        <v>-7.1970000000000001</v>
      </c>
      <c r="AF22" s="24"/>
      <c r="AG22">
        <f t="shared" si="2"/>
        <v>879.61869167876159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5.645859999999999</v>
      </c>
      <c r="E23">
        <f>GT_NG!Q23</f>
        <v>8.0162177816391544</v>
      </c>
      <c r="F23">
        <f>GT_Spot!Q23</f>
        <v>0</v>
      </c>
      <c r="G23">
        <f>PPCL_NG!Q23</f>
        <v>24.15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60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676.5156859788658</v>
      </c>
      <c r="P23" s="36">
        <v>68.410000000000011</v>
      </c>
      <c r="Q23" s="36">
        <v>18.2</v>
      </c>
      <c r="R23" s="38">
        <v>0</v>
      </c>
      <c r="S23" s="38">
        <v>0</v>
      </c>
      <c r="T23" s="37">
        <f>SUMPRODUCT(LTA!J23:AN23,LTA!J$101:AN$101,LTA!J$104:AN$104)</f>
        <v>49.67</v>
      </c>
      <c r="U23" s="37">
        <f>SUMPRODUCT(LTA!J23:AN23,LTA!J$102:AN$102,LTA!J$104:AN$104)</f>
        <v>109.39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-90</v>
      </c>
      <c r="AA23" s="75">
        <f>STOA!I23</f>
        <v>0</v>
      </c>
      <c r="AB23" s="75">
        <f>-STOA!O23</f>
        <v>-68.34</v>
      </c>
      <c r="AC23">
        <f t="shared" si="0"/>
        <v>10.977404308178803</v>
      </c>
      <c r="AD23">
        <f t="shared" si="1"/>
        <v>898.28035945232602</v>
      </c>
      <c r="AE23">
        <f>'IDT-1'!C23</f>
        <v>-7.1970000000000001</v>
      </c>
      <c r="AF23" s="24"/>
      <c r="AG23">
        <f t="shared" si="2"/>
        <v>891.08335945232602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8.0162177816391544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60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678.58044354123024</v>
      </c>
      <c r="P24" s="36">
        <v>68.410000000000011</v>
      </c>
      <c r="Q24" s="36">
        <v>18.2</v>
      </c>
      <c r="R24" s="38">
        <v>0</v>
      </c>
      <c r="S24" s="38">
        <v>0</v>
      </c>
      <c r="T24" s="37">
        <f>SUMPRODUCT(LTA!J24:AN24,LTA!J$101:AN$101,LTA!J$104:AN$104)</f>
        <v>45</v>
      </c>
      <c r="U24" s="37">
        <f>SUMPRODUCT(LTA!J24:AN24,LTA!J$102:AN$102,LTA!J$104:AN$104)</f>
        <v>109.49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0</v>
      </c>
      <c r="AB24" s="75">
        <f>-STOA!O24</f>
        <v>-68.34</v>
      </c>
      <c r="AC24">
        <f t="shared" si="0"/>
        <v>10.95568060672761</v>
      </c>
      <c r="AD24">
        <f t="shared" si="1"/>
        <v>895.83348071614171</v>
      </c>
      <c r="AE24">
        <f>'IDT-1'!C24</f>
        <v>-2.117</v>
      </c>
      <c r="AF24" s="24"/>
      <c r="AG24">
        <f t="shared" si="2"/>
        <v>893.71648071614175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8.0162177816391544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60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679.56796488694511</v>
      </c>
      <c r="P25" s="36">
        <v>68.410000000000011</v>
      </c>
      <c r="Q25" s="36">
        <v>18.2</v>
      </c>
      <c r="R25" s="38">
        <v>0</v>
      </c>
      <c r="S25" s="38">
        <v>0</v>
      </c>
      <c r="T25" s="37">
        <f>SUMPRODUCT(LTA!J25:AN25,LTA!J$101:AN$101,LTA!J$104:AN$104)</f>
        <v>48.33</v>
      </c>
      <c r="U25" s="37">
        <f>SUMPRODUCT(LTA!J25:AN25,LTA!J$102:AN$102,LTA!J$104:AN$104)</f>
        <v>108.94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-100</v>
      </c>
      <c r="AA25" s="75">
        <f>STOA!I25</f>
        <v>0</v>
      </c>
      <c r="AB25" s="75">
        <f>-STOA!O25</f>
        <v>-68.34</v>
      </c>
      <c r="AC25">
        <f t="shared" si="0"/>
        <v>11.076394794569902</v>
      </c>
      <c r="AD25">
        <f t="shared" si="1"/>
        <v>909.43028787401454</v>
      </c>
      <c r="AE25">
        <f>'IDT-1'!C25</f>
        <v>0</v>
      </c>
      <c r="AF25" s="24"/>
      <c r="AG25">
        <f t="shared" si="2"/>
        <v>909.43028787401454</v>
      </c>
      <c r="AI25" s="34">
        <f>PXIL!I25</f>
        <v>0</v>
      </c>
      <c r="AJ25" s="34">
        <f>PXIL!O25</f>
        <v>0</v>
      </c>
      <c r="AK25" s="34">
        <f>RTM_IEX!I25</f>
        <v>9.9499999999999993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5.8324999999999996</v>
      </c>
      <c r="E26">
        <f>GT_NG!Q26</f>
        <v>8.0162177816391544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60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701.12330738772755</v>
      </c>
      <c r="P26" s="36">
        <v>68.410000000000011</v>
      </c>
      <c r="Q26" s="36">
        <v>18.2</v>
      </c>
      <c r="R26" s="38">
        <v>0</v>
      </c>
      <c r="S26" s="38">
        <v>0</v>
      </c>
      <c r="T26" s="37">
        <f>SUMPRODUCT(LTA!J26:AN26,LTA!J$101:AN$101,LTA!J$104:AN$104)</f>
        <v>47.33</v>
      </c>
      <c r="U26" s="37">
        <f>SUMPRODUCT(LTA!J26:AN26,LTA!J$102:AN$102,LTA!J$104:AN$104)</f>
        <v>108.25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-105</v>
      </c>
      <c r="AA26" s="75">
        <f>STOA!I26</f>
        <v>0</v>
      </c>
      <c r="AB26" s="75">
        <f>-STOA!O26</f>
        <v>-68.34</v>
      </c>
      <c r="AC26">
        <f t="shared" si="0"/>
        <v>11.208040446187765</v>
      </c>
      <c r="AD26">
        <f t="shared" si="1"/>
        <v>914.21398472317901</v>
      </c>
      <c r="AE26">
        <f>'IDT-1'!C26</f>
        <v>0</v>
      </c>
      <c r="AF26" s="24"/>
      <c r="AG26">
        <f t="shared" si="2"/>
        <v>914.21398472317901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5.8324999999999996</v>
      </c>
      <c r="E27">
        <f>GT_NG!Q27</f>
        <v>8.0157613284548273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70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711.54923708678245</v>
      </c>
      <c r="P27" s="36">
        <v>68.410000000000011</v>
      </c>
      <c r="Q27" s="36">
        <v>18.2</v>
      </c>
      <c r="R27" s="38">
        <v>0.38</v>
      </c>
      <c r="S27" s="38">
        <v>0</v>
      </c>
      <c r="T27" s="37">
        <f>SUMPRODUCT(LTA!J27:AN27,LTA!J$101:AN$101,LTA!J$104:AN$104)</f>
        <v>46.33</v>
      </c>
      <c r="U27" s="37">
        <f>SUMPRODUCT(LTA!J27:AN27,LTA!J$102:AN$102,LTA!J$104:AN$104)</f>
        <v>107.63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-165</v>
      </c>
      <c r="AA27" s="75">
        <f>STOA!I27</f>
        <v>0</v>
      </c>
      <c r="AB27" s="75">
        <f>-STOA!O27</f>
        <v>0</v>
      </c>
      <c r="AC27">
        <f t="shared" si="0"/>
        <v>11.409366557482659</v>
      </c>
      <c r="AD27">
        <f t="shared" si="1"/>
        <v>929.53813185775459</v>
      </c>
      <c r="AE27">
        <f>'IDT-1'!C27</f>
        <v>0</v>
      </c>
      <c r="AF27" s="24"/>
      <c r="AG27">
        <f t="shared" si="2"/>
        <v>929.53813185775459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5.8324999999999996</v>
      </c>
      <c r="E28">
        <f>GT_NG!Q28</f>
        <v>8.0157613284548273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70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738.60363347203634</v>
      </c>
      <c r="P28" s="36">
        <v>68.410000000000011</v>
      </c>
      <c r="Q28" s="36">
        <v>18.2</v>
      </c>
      <c r="R28" s="38">
        <v>2.14</v>
      </c>
      <c r="S28" s="38">
        <v>0</v>
      </c>
      <c r="T28" s="37">
        <f>SUMPRODUCT(LTA!J28:AN28,LTA!J$101:AN$101,LTA!J$104:AN$104)</f>
        <v>46</v>
      </c>
      <c r="U28" s="37">
        <f>SUMPRODUCT(LTA!J28:AN28,LTA!J$102:AN$102,LTA!J$104:AN$104)</f>
        <v>107.46000000000001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-165</v>
      </c>
      <c r="AA28" s="75">
        <f>STOA!I28</f>
        <v>0</v>
      </c>
      <c r="AB28" s="75">
        <f>-STOA!O28</f>
        <v>0</v>
      </c>
      <c r="AC28">
        <f t="shared" si="0"/>
        <v>11.623020735584113</v>
      </c>
      <c r="AD28">
        <f t="shared" si="1"/>
        <v>961.63887406490699</v>
      </c>
      <c r="AE28">
        <f>'IDT-1'!C28</f>
        <v>0</v>
      </c>
      <c r="AF28" s="24"/>
      <c r="AG28">
        <f t="shared" si="2"/>
        <v>961.63887406490699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5.8324999999999996</v>
      </c>
      <c r="E29">
        <f>GT_NG!Q29</f>
        <v>8.0157613284548273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80.000000000000014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739.92655936476604</v>
      </c>
      <c r="P29" s="36">
        <v>68.410000000000011</v>
      </c>
      <c r="Q29" s="36">
        <v>18.2</v>
      </c>
      <c r="R29" s="38">
        <v>6.16</v>
      </c>
      <c r="S29" s="38">
        <v>0</v>
      </c>
      <c r="T29" s="37">
        <f>SUMPRODUCT(LTA!J29:AN29,LTA!J$101:AN$101,LTA!J$104:AN$104)</f>
        <v>48.89</v>
      </c>
      <c r="U29" s="37">
        <f>SUMPRODUCT(LTA!J29:AN29,LTA!J$102:AN$102,LTA!J$104:AN$104)</f>
        <v>107.49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0</v>
      </c>
      <c r="AB29" s="75">
        <f>-STOA!O29</f>
        <v>0</v>
      </c>
      <c r="AC29">
        <f t="shared" si="0"/>
        <v>11.623928188040621</v>
      </c>
      <c r="AD29">
        <f t="shared" si="1"/>
        <v>997.90089250518042</v>
      </c>
      <c r="AE29">
        <f>'IDT-1'!C29</f>
        <v>0</v>
      </c>
      <c r="AF29" s="24"/>
      <c r="AG29">
        <f t="shared" si="2"/>
        <v>997.90089250518042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5.8324999999999996</v>
      </c>
      <c r="E30">
        <f>GT_NG!Q30</f>
        <v>8.2479003764842158</v>
      </c>
      <c r="F30">
        <f>GT_Spot!Q30</f>
        <v>0</v>
      </c>
      <c r="G30">
        <f>PPCL_NG!Q30</f>
        <v>24.097051282051282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70.400028100357559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745.66580966273796</v>
      </c>
      <c r="P30" s="36">
        <v>68.410000000000011</v>
      </c>
      <c r="Q30" s="36">
        <v>18.2</v>
      </c>
      <c r="R30" s="38">
        <v>12.432696897374703</v>
      </c>
      <c r="S30" s="38">
        <v>0</v>
      </c>
      <c r="T30" s="37">
        <f>SUMPRODUCT(LTA!J30:AN30,LTA!J$101:AN$101,LTA!J$104:AN$104)</f>
        <v>52.769999999999996</v>
      </c>
      <c r="U30" s="37">
        <f>SUMPRODUCT(LTA!J30:AN30,LTA!J$102:AN$102,LTA!J$104:AN$104)</f>
        <v>107.5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-160</v>
      </c>
      <c r="AA30" s="75">
        <f>STOA!I30</f>
        <v>0</v>
      </c>
      <c r="AB30" s="75">
        <f>-STOA!O30</f>
        <v>0</v>
      </c>
      <c r="AC30">
        <f t="shared" si="0"/>
        <v>11.726673083158502</v>
      </c>
      <c r="AD30">
        <f t="shared" si="1"/>
        <v>999.42931323584719</v>
      </c>
      <c r="AE30">
        <f>'IDT-1'!C30</f>
        <v>0</v>
      </c>
      <c r="AF30" s="24"/>
      <c r="AG30">
        <f t="shared" si="2"/>
        <v>999.42931323584719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5.8324999999999996</v>
      </c>
      <c r="E31">
        <f>GT_NG!Q31</f>
        <v>8.0162177816391544</v>
      </c>
      <c r="F31">
        <f>GT_Spot!Q31</f>
        <v>0</v>
      </c>
      <c r="G31">
        <f>PPCL_NG!Q31</f>
        <v>25.05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65.003824102660744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740.41866170903586</v>
      </c>
      <c r="P31" s="36">
        <v>68.410000000000011</v>
      </c>
      <c r="Q31" s="36">
        <v>18.2</v>
      </c>
      <c r="R31" s="38">
        <v>23.312819985482701</v>
      </c>
      <c r="S31" s="38">
        <v>0</v>
      </c>
      <c r="T31" s="37">
        <f>SUMPRODUCT(LTA!J31:AN31,LTA!J$101:AN$101,LTA!J$104:AN$104)</f>
        <v>58.41</v>
      </c>
      <c r="U31" s="37">
        <f>SUMPRODUCT(LTA!J31:AN31,LTA!J$102:AN$102,LTA!J$104:AN$104)</f>
        <v>107.71000000000001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-175</v>
      </c>
      <c r="AA31" s="75">
        <f>STOA!I31</f>
        <v>0</v>
      </c>
      <c r="AB31" s="75">
        <f>-STOA!O31</f>
        <v>0</v>
      </c>
      <c r="AC31">
        <f t="shared" si="0"/>
        <v>12.274880824765599</v>
      </c>
      <c r="AD31">
        <f t="shared" si="1"/>
        <v>950.68914275405302</v>
      </c>
      <c r="AE31">
        <f>'IDT-1'!C31</f>
        <v>0</v>
      </c>
      <c r="AF31" s="24"/>
      <c r="AG31">
        <f t="shared" si="2"/>
        <v>950.68914275405302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5.8324999999999996</v>
      </c>
      <c r="E32">
        <f>GT_NG!Q32</f>
        <v>8.0162177816391544</v>
      </c>
      <c r="F32">
        <f>GT_Spot!Q32</f>
        <v>0</v>
      </c>
      <c r="G32">
        <f>PPCL_NG!Q32</f>
        <v>25.05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70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719.95472249025454</v>
      </c>
      <c r="P32" s="36">
        <v>68.410000000000011</v>
      </c>
      <c r="Q32" s="36">
        <v>18.2</v>
      </c>
      <c r="R32" s="38">
        <v>23.35</v>
      </c>
      <c r="S32" s="38">
        <v>0</v>
      </c>
      <c r="T32" s="37">
        <f>SUMPRODUCT(LTA!J32:AN32,LTA!J$101:AN$101,LTA!J$104:AN$104)</f>
        <v>68.62</v>
      </c>
      <c r="U32" s="37">
        <f>SUMPRODUCT(LTA!J32:AN32,LTA!J$102:AN$102,LTA!J$104:AN$104)</f>
        <v>107.66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0</v>
      </c>
      <c r="AB32" s="75">
        <f>-STOA!O32</f>
        <v>0</v>
      </c>
      <c r="AC32">
        <f t="shared" si="0"/>
        <v>12.184109054053682</v>
      </c>
      <c r="AD32">
        <f t="shared" si="1"/>
        <v>950.50933121783999</v>
      </c>
      <c r="AE32">
        <f>'IDT-1'!C32</f>
        <v>0</v>
      </c>
      <c r="AF32" s="24"/>
      <c r="AG32">
        <f t="shared" si="2"/>
        <v>950.50933121783999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-35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5.8324999999999996</v>
      </c>
      <c r="E33">
        <f>GT_NG!Q33</f>
        <v>8.0162177816391544</v>
      </c>
      <c r="F33">
        <f>GT_Spot!Q33</f>
        <v>0</v>
      </c>
      <c r="G33">
        <f>PPCL_NG!Q33</f>
        <v>25.14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65.003824102660744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690.97495722825067</v>
      </c>
      <c r="P33" s="36">
        <v>68.410000000000011</v>
      </c>
      <c r="Q33" s="36">
        <v>18.2</v>
      </c>
      <c r="R33" s="38">
        <v>23.899999999999995</v>
      </c>
      <c r="S33" s="38">
        <v>0</v>
      </c>
      <c r="T33" s="37">
        <f>SUMPRODUCT(LTA!J33:AN33,LTA!J$101:AN$101,LTA!J$104:AN$104)</f>
        <v>86.710000000000008</v>
      </c>
      <c r="U33" s="37">
        <f>SUMPRODUCT(LTA!J33:AN33,LTA!J$102:AN$102,LTA!J$104:AN$104)</f>
        <v>107.67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-175</v>
      </c>
      <c r="AA33" s="75">
        <f>STOA!I33</f>
        <v>0</v>
      </c>
      <c r="AB33" s="75">
        <f>-STOA!O33</f>
        <v>0</v>
      </c>
      <c r="AC33">
        <f t="shared" si="0"/>
        <v>12.334132852561716</v>
      </c>
      <c r="AD33">
        <f t="shared" si="1"/>
        <v>903.12336625998898</v>
      </c>
      <c r="AE33">
        <f>'IDT-1'!C33</f>
        <v>0</v>
      </c>
      <c r="AF33" s="24"/>
      <c r="AG33">
        <f t="shared" si="2"/>
        <v>903.12336625998898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5.8324999999999996</v>
      </c>
      <c r="E34">
        <f>GT_NG!Q34</f>
        <v>8.0162177816391544</v>
      </c>
      <c r="F34">
        <f>GT_Spot!Q34</f>
        <v>0</v>
      </c>
      <c r="G34">
        <f>PPCL_NG!Q34</f>
        <v>25.14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70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669.01555920730175</v>
      </c>
      <c r="P34" s="36">
        <v>68.410000000000011</v>
      </c>
      <c r="Q34" s="36">
        <v>18.2</v>
      </c>
      <c r="R34" s="38">
        <v>23.899999999999995</v>
      </c>
      <c r="S34" s="38">
        <v>0</v>
      </c>
      <c r="T34" s="37">
        <f>SUMPRODUCT(LTA!J34:AN34,LTA!J$101:AN$101,LTA!J$104:AN$104)</f>
        <v>109.41</v>
      </c>
      <c r="U34" s="37">
        <f>SUMPRODUCT(LTA!J34:AN34,LTA!J$102:AN$102,LTA!J$104:AN$104)</f>
        <v>107.57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-190</v>
      </c>
      <c r="AA34" s="75">
        <f>STOA!I34</f>
        <v>0</v>
      </c>
      <c r="AB34" s="75">
        <f>-STOA!O34</f>
        <v>0</v>
      </c>
      <c r="AC34">
        <f t="shared" si="0"/>
        <v>12.419249007962728</v>
      </c>
      <c r="AD34">
        <f t="shared" si="1"/>
        <v>904.67502798097814</v>
      </c>
      <c r="AE34">
        <f>'IDT-1'!C34</f>
        <v>0</v>
      </c>
      <c r="AF34" s="24"/>
      <c r="AG34">
        <f t="shared" si="2"/>
        <v>904.67502798097814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-56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8.0162177816391544</v>
      </c>
      <c r="F35">
        <f>GT_Spot!Q35</f>
        <v>0</v>
      </c>
      <c r="G35">
        <f>PPCL_NG!Q35</f>
        <v>25.14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75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662.28319531196121</v>
      </c>
      <c r="P35" s="36">
        <v>68.410000000000011</v>
      </c>
      <c r="Q35" s="36">
        <v>18.2</v>
      </c>
      <c r="R35" s="38">
        <v>25.899999999999995</v>
      </c>
      <c r="S35" s="38">
        <v>0</v>
      </c>
      <c r="T35" s="37">
        <f>SUMPRODUCT(LTA!J35:AN35,LTA!J$101:AN$101,LTA!J$104:AN$104)</f>
        <v>127.33</v>
      </c>
      <c r="U35" s="37">
        <f>SUMPRODUCT(LTA!J35:AN35,LTA!J$102:AN$102,LTA!J$104:AN$104)</f>
        <v>116.66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-225</v>
      </c>
      <c r="AA35" s="75">
        <f>STOA!I35</f>
        <v>0</v>
      </c>
      <c r="AB35" s="75">
        <f>-STOA!O35</f>
        <v>0</v>
      </c>
      <c r="AC35">
        <f t="shared" si="0"/>
        <v>12.881245393738617</v>
      </c>
      <c r="AD35">
        <f t="shared" si="1"/>
        <v>906.49066769986177</v>
      </c>
      <c r="AE35">
        <f>'IDT-1'!C35</f>
        <v>0</v>
      </c>
      <c r="AF35" s="24"/>
      <c r="AG35">
        <f t="shared" si="2"/>
        <v>906.49066769986177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-46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8.0162177816391544</v>
      </c>
      <c r="F36">
        <f>GT_Spot!Q36</f>
        <v>0</v>
      </c>
      <c r="G36">
        <f>PPCL_NG!Q36</f>
        <v>25.14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75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663.06550055045284</v>
      </c>
      <c r="P36" s="36">
        <v>68.410000000000011</v>
      </c>
      <c r="Q36" s="36">
        <v>18.2</v>
      </c>
      <c r="R36" s="38">
        <v>25.9</v>
      </c>
      <c r="S36" s="38">
        <v>0</v>
      </c>
      <c r="T36" s="37">
        <f>SUMPRODUCT(LTA!J36:AN36,LTA!J$101:AN$101,LTA!J$104:AN$104)</f>
        <v>147.21</v>
      </c>
      <c r="U36" s="37">
        <f>SUMPRODUCT(LTA!J36:AN36,LTA!J$102:AN$102,LTA!J$104:AN$104)</f>
        <v>116.92999999999999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-240</v>
      </c>
      <c r="AA36" s="75">
        <f>STOA!I36</f>
        <v>0</v>
      </c>
      <c r="AB36" s="75">
        <f>-STOA!O36</f>
        <v>0</v>
      </c>
      <c r="AC36">
        <f t="shared" si="0"/>
        <v>13.269646612847835</v>
      </c>
      <c r="AD36">
        <f t="shared" si="1"/>
        <v>904.03457171924413</v>
      </c>
      <c r="AE36">
        <f>'IDT-1'!C36</f>
        <v>0</v>
      </c>
      <c r="AF36" s="24"/>
      <c r="AG36">
        <f t="shared" si="2"/>
        <v>904.03457171924413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-54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8.0162177816391544</v>
      </c>
      <c r="F37">
        <f>GT_Spot!Q37</f>
        <v>0</v>
      </c>
      <c r="G37">
        <f>PPCL_NG!Q37</f>
        <v>25.14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80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668.81723295820666</v>
      </c>
      <c r="P37" s="36">
        <v>68.410000000000011</v>
      </c>
      <c r="Q37" s="36">
        <v>18.2</v>
      </c>
      <c r="R37" s="38">
        <v>25.9</v>
      </c>
      <c r="S37" s="38">
        <v>0</v>
      </c>
      <c r="T37" s="37">
        <f>SUMPRODUCT(LTA!J37:AN37,LTA!J$101:AN$101,LTA!J$104:AN$104)</f>
        <v>172.07999999999998</v>
      </c>
      <c r="U37" s="37">
        <f>SUMPRODUCT(LTA!J37:AN37,LTA!J$102:AN$102,LTA!J$104:AN$104)</f>
        <v>116.89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-275</v>
      </c>
      <c r="AA37" s="75">
        <f>STOA!I37</f>
        <v>0</v>
      </c>
      <c r="AB37" s="75">
        <f>-STOA!O37</f>
        <v>0</v>
      </c>
      <c r="AC37">
        <f t="shared" si="0"/>
        <v>14.035550361668029</v>
      </c>
      <c r="AD37">
        <f t="shared" si="1"/>
        <v>887.85040037817782</v>
      </c>
      <c r="AE37">
        <f>'IDT-1'!C37</f>
        <v>0</v>
      </c>
      <c r="AF37" s="24"/>
      <c r="AG37">
        <f t="shared" si="2"/>
        <v>887.85040037817782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8.0162177816391544</v>
      </c>
      <c r="F38">
        <f>GT_Spot!Q38</f>
        <v>0</v>
      </c>
      <c r="G38">
        <f>PPCL_NG!Q38</f>
        <v>25.14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672.83640382851308</v>
      </c>
      <c r="P38" s="36">
        <v>68.410000000000011</v>
      </c>
      <c r="Q38" s="36">
        <v>18.2</v>
      </c>
      <c r="R38" s="38">
        <v>25.9</v>
      </c>
      <c r="S38" s="38">
        <v>0</v>
      </c>
      <c r="T38" s="37">
        <f>SUMPRODUCT(LTA!J38:AN38,LTA!J$101:AN$101,LTA!J$104:AN$104)</f>
        <v>188.46</v>
      </c>
      <c r="U38" s="37">
        <f>SUMPRODUCT(LTA!J38:AN38,LTA!J$102:AN$102,LTA!J$104:AN$104)</f>
        <v>117.44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-290</v>
      </c>
      <c r="AA38" s="75">
        <f>STOA!I38</f>
        <v>0</v>
      </c>
      <c r="AB38" s="75">
        <f>-STOA!O38</f>
        <v>0</v>
      </c>
      <c r="AC38">
        <f t="shared" si="0"/>
        <v>14.353074978159658</v>
      </c>
      <c r="AD38">
        <f t="shared" si="1"/>
        <v>893.48204663199272</v>
      </c>
      <c r="AE38">
        <f>'IDT-1'!C38</f>
        <v>0</v>
      </c>
      <c r="AF38" s="24"/>
      <c r="AG38">
        <f t="shared" si="2"/>
        <v>893.48204663199272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7.9451237697584247</v>
      </c>
      <c r="F39">
        <f>GT_Spot!Q39</f>
        <v>0</v>
      </c>
      <c r="G39">
        <f>PPCL_NG!Q39</f>
        <v>24.77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90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683.95160672047643</v>
      </c>
      <c r="P39" s="36">
        <v>68.410000000000011</v>
      </c>
      <c r="Q39" s="36">
        <v>18.2</v>
      </c>
      <c r="R39" s="38">
        <v>25.899999999999995</v>
      </c>
      <c r="S39" s="38">
        <v>0</v>
      </c>
      <c r="T39" s="37">
        <f>SUMPRODUCT(LTA!J39:AN39,LTA!J$101:AN$101,LTA!J$104:AN$104)</f>
        <v>208.18</v>
      </c>
      <c r="U39" s="37">
        <f>SUMPRODUCT(LTA!J39:AN39,LTA!J$102:AN$102,LTA!J$104:AN$104)</f>
        <v>121.96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-300</v>
      </c>
      <c r="AA39" s="75">
        <f>STOA!I39</f>
        <v>0</v>
      </c>
      <c r="AB39" s="75">
        <f>-STOA!O39</f>
        <v>0</v>
      </c>
      <c r="AC39">
        <f t="shared" si="0"/>
        <v>14.890369176659508</v>
      </c>
      <c r="AD39">
        <f t="shared" si="1"/>
        <v>921.85886131357529</v>
      </c>
      <c r="AE39">
        <f>'IDT-1'!C39</f>
        <v>0</v>
      </c>
      <c r="AF39" s="24"/>
      <c r="AG39">
        <f t="shared" si="2"/>
        <v>921.85886131357529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-76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7.9451237697584247</v>
      </c>
      <c r="F40">
        <f>GT_Spot!Q40</f>
        <v>0</v>
      </c>
      <c r="G40">
        <f>PPCL_NG!Q40</f>
        <v>24.77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100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683.95177445118225</v>
      </c>
      <c r="P40" s="36">
        <v>68.410000000000011</v>
      </c>
      <c r="Q40" s="36">
        <v>18.2</v>
      </c>
      <c r="R40" s="38">
        <v>25.899999999999995</v>
      </c>
      <c r="S40" s="38">
        <v>0</v>
      </c>
      <c r="T40" s="37">
        <f>SUMPRODUCT(LTA!J40:AN40,LTA!J$101:AN$101,LTA!J$104:AN$104)</f>
        <v>229.46</v>
      </c>
      <c r="U40" s="37">
        <f>SUMPRODUCT(LTA!J40:AN40,LTA!J$102:AN$102,LTA!J$104:AN$104)</f>
        <v>122.03999999999999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-290</v>
      </c>
      <c r="AA40" s="75">
        <f>STOA!I40</f>
        <v>0</v>
      </c>
      <c r="AB40" s="75">
        <f>-STOA!O40</f>
        <v>0</v>
      </c>
      <c r="AC40">
        <f t="shared" si="0"/>
        <v>15.05092299490118</v>
      </c>
      <c r="AD40">
        <f t="shared" si="1"/>
        <v>966.05847522603949</v>
      </c>
      <c r="AE40">
        <f>'IDT-1'!C40</f>
        <v>0</v>
      </c>
      <c r="AF40" s="24"/>
      <c r="AG40">
        <f t="shared" si="2"/>
        <v>966.05847522603949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-73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7.9451237697584247</v>
      </c>
      <c r="F41">
        <f>GT_Spot!Q41</f>
        <v>0</v>
      </c>
      <c r="G41">
        <f>PPCL_NG!Q41</f>
        <v>24.77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100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688.75326353853438</v>
      </c>
      <c r="P41" s="36">
        <v>68.410000000000011</v>
      </c>
      <c r="Q41" s="36">
        <v>18.2</v>
      </c>
      <c r="R41" s="38">
        <v>25.899999999999995</v>
      </c>
      <c r="S41" s="38">
        <v>0</v>
      </c>
      <c r="T41" s="37">
        <f>SUMPRODUCT(LTA!J41:AN41,LTA!J$101:AN$101,LTA!J$104:AN$104)</f>
        <v>233.32999999999998</v>
      </c>
      <c r="U41" s="37">
        <f>SUMPRODUCT(LTA!J41:AN41,LTA!J$102:AN$102,LTA!J$104:AN$104)</f>
        <v>109.82000000000001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-280</v>
      </c>
      <c r="AA41" s="75">
        <f>STOA!I41</f>
        <v>0</v>
      </c>
      <c r="AB41" s="75">
        <f>-STOA!O41</f>
        <v>0</v>
      </c>
      <c r="AC41">
        <f t="shared" si="0"/>
        <v>14.948671078692314</v>
      </c>
      <c r="AD41">
        <f t="shared" si="1"/>
        <v>970.61221622960034</v>
      </c>
      <c r="AE41">
        <f>'IDT-1'!C41</f>
        <v>0</v>
      </c>
      <c r="AF41" s="24"/>
      <c r="AG41">
        <f t="shared" si="2"/>
        <v>970.61221622960034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7.9451237697584247</v>
      </c>
      <c r="F42">
        <f>GT_Spot!Q42</f>
        <v>0</v>
      </c>
      <c r="G42">
        <f>PPCL_NG!Q42</f>
        <v>24.77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100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688.75326353853438</v>
      </c>
      <c r="P42" s="36">
        <v>68.410000000000011</v>
      </c>
      <c r="Q42" s="36">
        <v>18.2</v>
      </c>
      <c r="R42" s="38">
        <v>25.899999999999995</v>
      </c>
      <c r="S42" s="38">
        <v>0</v>
      </c>
      <c r="T42" s="37">
        <f>SUMPRODUCT(LTA!J42:AN42,LTA!J$101:AN$101,LTA!J$104:AN$104)</f>
        <v>247.72</v>
      </c>
      <c r="U42" s="37">
        <f>SUMPRODUCT(LTA!J42:AN42,LTA!J$102:AN$102,LTA!J$104:AN$104)</f>
        <v>109.48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-275</v>
      </c>
      <c r="AA42" s="75">
        <f>STOA!I42</f>
        <v>0</v>
      </c>
      <c r="AB42" s="75">
        <f>-STOA!O42</f>
        <v>0</v>
      </c>
      <c r="AC42">
        <f t="shared" si="0"/>
        <v>14.965773548425972</v>
      </c>
      <c r="AD42">
        <f t="shared" si="1"/>
        <v>996.64511375986683</v>
      </c>
      <c r="AE42">
        <f>'IDT-1'!C42</f>
        <v>0</v>
      </c>
      <c r="AF42" s="24"/>
      <c r="AG42">
        <f t="shared" si="2"/>
        <v>996.64511375986683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-68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7.9451237697584247</v>
      </c>
      <c r="F43">
        <f>GT_Spot!Q43</f>
        <v>0</v>
      </c>
      <c r="G43">
        <f>PPCL_NG!Q43</f>
        <v>24.77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672.60333865157804</v>
      </c>
      <c r="P43" s="36">
        <v>68.410000000000011</v>
      </c>
      <c r="Q43" s="36">
        <v>18.2</v>
      </c>
      <c r="R43" s="38">
        <v>25.899999999999995</v>
      </c>
      <c r="S43" s="38">
        <v>0</v>
      </c>
      <c r="T43" s="37">
        <f>SUMPRODUCT(LTA!J43:AN43,LTA!J$101:AN$101,LTA!J$104:AN$104)</f>
        <v>259.65999999999997</v>
      </c>
      <c r="U43" s="37">
        <f>SUMPRODUCT(LTA!J43:AN43,LTA!J$102:AN$102,LTA!J$104:AN$104)</f>
        <v>109.22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-255</v>
      </c>
      <c r="AA43" s="75">
        <f>STOA!I43</f>
        <v>0</v>
      </c>
      <c r="AB43" s="75">
        <f>-STOA!O43</f>
        <v>0</v>
      </c>
      <c r="AC43">
        <f t="shared" si="0"/>
        <v>14.668972511277092</v>
      </c>
      <c r="AD43">
        <f t="shared" si="1"/>
        <v>1021.4719899100593</v>
      </c>
      <c r="AE43">
        <f>'IDT-1'!C43</f>
        <v>0</v>
      </c>
      <c r="AF43" s="24"/>
      <c r="AG43">
        <f t="shared" si="2"/>
        <v>1021.4719899100593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-59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7.9451237697584247</v>
      </c>
      <c r="F44">
        <f>GT_Spot!Q44</f>
        <v>0</v>
      </c>
      <c r="G44">
        <f>PPCL_NG!Q44</f>
        <v>24.77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70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713.10608205158178</v>
      </c>
      <c r="P44" s="36">
        <v>68.410000000000011</v>
      </c>
      <c r="Q44" s="36">
        <v>18.2</v>
      </c>
      <c r="R44" s="38">
        <v>25.899999999999995</v>
      </c>
      <c r="S44" s="38">
        <v>0</v>
      </c>
      <c r="T44" s="37">
        <f>SUMPRODUCT(LTA!J44:AN44,LTA!J$101:AN$101,LTA!J$104:AN$104)</f>
        <v>267.05</v>
      </c>
      <c r="U44" s="37">
        <f>SUMPRODUCT(LTA!J44:AN44,LTA!J$102:AN$102,LTA!J$104:AN$104)</f>
        <v>108.69000000000001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-240</v>
      </c>
      <c r="AA44" s="75">
        <f>STOA!I44</f>
        <v>0</v>
      </c>
      <c r="AB44" s="75">
        <f>-STOA!O44</f>
        <v>0</v>
      </c>
      <c r="AC44">
        <f t="shared" si="0"/>
        <v>14.786252143108344</v>
      </c>
      <c r="AD44">
        <f t="shared" si="1"/>
        <v>1042.7174536782318</v>
      </c>
      <c r="AE44">
        <f>'IDT-1'!C44</f>
        <v>0</v>
      </c>
      <c r="AF44" s="24"/>
      <c r="AG44">
        <f t="shared" si="2"/>
        <v>1042.7174536782318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7.9451237697584247</v>
      </c>
      <c r="F45">
        <f>GT_Spot!Q45</f>
        <v>0</v>
      </c>
      <c r="G45">
        <f>PPCL_NG!Q45</f>
        <v>24.77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85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677.24723067713251</v>
      </c>
      <c r="P45" s="36">
        <v>68.410000000000011</v>
      </c>
      <c r="Q45" s="36">
        <v>18.2</v>
      </c>
      <c r="R45" s="38">
        <v>25.899999999999995</v>
      </c>
      <c r="S45" s="38">
        <v>0</v>
      </c>
      <c r="T45" s="37">
        <f>SUMPRODUCT(LTA!J45:AN45,LTA!J$101:AN$101,LTA!J$104:AN$104)</f>
        <v>268.58</v>
      </c>
      <c r="U45" s="37">
        <f>SUMPRODUCT(LTA!J45:AN45,LTA!J$102:AN$102,LTA!J$104:AN$104)</f>
        <v>108.32000000000001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-230</v>
      </c>
      <c r="AA45" s="75">
        <f>STOA!I45</f>
        <v>0</v>
      </c>
      <c r="AB45" s="75">
        <f>-STOA!O45</f>
        <v>0</v>
      </c>
      <c r="AC45">
        <f t="shared" si="0"/>
        <v>14.799342928979291</v>
      </c>
      <c r="AD45">
        <f t="shared" si="1"/>
        <v>1002.0055115179116</v>
      </c>
      <c r="AE45">
        <f>'IDT-1'!C45</f>
        <v>0</v>
      </c>
      <c r="AF45" s="24"/>
      <c r="AG45">
        <f t="shared" si="2"/>
        <v>1002.0055115179116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-101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7.9451237697584247</v>
      </c>
      <c r="F46">
        <f>GT_Spot!Q46</f>
        <v>0</v>
      </c>
      <c r="G46">
        <f>PPCL_NG!Q46</f>
        <v>24.77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90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670.52783456453108</v>
      </c>
      <c r="P46" s="36">
        <v>68.410000000000011</v>
      </c>
      <c r="Q46" s="36">
        <v>18.2</v>
      </c>
      <c r="R46" s="38">
        <v>25.899999999999995</v>
      </c>
      <c r="S46" s="38">
        <v>0</v>
      </c>
      <c r="T46" s="37">
        <f>SUMPRODUCT(LTA!J46:AN46,LTA!J$101:AN$101,LTA!J$104:AN$104)</f>
        <v>272.68</v>
      </c>
      <c r="U46" s="37">
        <f>SUMPRODUCT(LTA!J46:AN46,LTA!J$102:AN$102,LTA!J$104:AN$104)</f>
        <v>108.42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-220</v>
      </c>
      <c r="AA46" s="75">
        <f>STOA!I46</f>
        <v>0</v>
      </c>
      <c r="AB46" s="75">
        <f>-STOA!O46</f>
        <v>0</v>
      </c>
      <c r="AC46">
        <f t="shared" si="0"/>
        <v>14.714634712922056</v>
      </c>
      <c r="AD46">
        <f t="shared" si="1"/>
        <v>1016.5708236213676</v>
      </c>
      <c r="AE46">
        <f>'IDT-1'!C46</f>
        <v>0</v>
      </c>
      <c r="AF46" s="24"/>
      <c r="AG46">
        <f t="shared" si="2"/>
        <v>1016.5708236213676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-99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7.9451237697584247</v>
      </c>
      <c r="F47">
        <f>GT_Spot!Q47</f>
        <v>0</v>
      </c>
      <c r="G47">
        <f>PPCL_NG!Q47</f>
        <v>24.37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90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671.56552386162662</v>
      </c>
      <c r="P47" s="36">
        <v>68.410000000000011</v>
      </c>
      <c r="Q47" s="36">
        <v>18.2</v>
      </c>
      <c r="R47" s="38">
        <v>25.899999999999995</v>
      </c>
      <c r="S47" s="38">
        <v>0</v>
      </c>
      <c r="T47" s="37">
        <f>SUMPRODUCT(LTA!J47:AN47,LTA!J$101:AN$101,LTA!J$104:AN$104)</f>
        <v>273.69</v>
      </c>
      <c r="U47" s="37">
        <f>SUMPRODUCT(LTA!J47:AN47,LTA!J$102:AN$102,LTA!J$104:AN$104)</f>
        <v>108.68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-215</v>
      </c>
      <c r="AA47" s="75">
        <f>STOA!I47</f>
        <v>0</v>
      </c>
      <c r="AB47" s="75">
        <f>-STOA!O47</f>
        <v>0</v>
      </c>
      <c r="AC47">
        <f t="shared" si="0"/>
        <v>14.631299327992348</v>
      </c>
      <c r="AD47">
        <f t="shared" si="1"/>
        <v>1029.2818883033929</v>
      </c>
      <c r="AE47">
        <f>'IDT-1'!C47</f>
        <v>0</v>
      </c>
      <c r="AF47" s="24"/>
      <c r="AG47">
        <f t="shared" si="2"/>
        <v>1029.2818883033929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-93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7.9451237697584247</v>
      </c>
      <c r="F48">
        <f>GT_Spot!Q48</f>
        <v>0</v>
      </c>
      <c r="G48">
        <f>PPCL_NG!Q48</f>
        <v>24.37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90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672.22698693499854</v>
      </c>
      <c r="P48" s="36">
        <v>68.410000000000011</v>
      </c>
      <c r="Q48" s="36">
        <v>18.2</v>
      </c>
      <c r="R48" s="38">
        <v>25.899999999999995</v>
      </c>
      <c r="S48" s="38">
        <v>0</v>
      </c>
      <c r="T48" s="37">
        <f>SUMPRODUCT(LTA!J48:AN48,LTA!J$101:AN$101,LTA!J$104:AN$104)</f>
        <v>276.20999999999998</v>
      </c>
      <c r="U48" s="37">
        <f>SUMPRODUCT(LTA!J48:AN48,LTA!J$102:AN$102,LTA!J$104:AN$104)</f>
        <v>108.67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-210</v>
      </c>
      <c r="AA48" s="75">
        <f>STOA!I48</f>
        <v>0</v>
      </c>
      <c r="AB48" s="75">
        <f>-STOA!O48</f>
        <v>0</v>
      </c>
      <c r="AC48">
        <f t="shared" si="0"/>
        <v>14.534914417727286</v>
      </c>
      <c r="AD48">
        <f t="shared" si="1"/>
        <v>1046.5497362870296</v>
      </c>
      <c r="AE48">
        <f>'IDT-1'!C48</f>
        <v>0</v>
      </c>
      <c r="AF48" s="24"/>
      <c r="AG48">
        <f t="shared" si="2"/>
        <v>1046.5497362870296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-84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7.9451237697584247</v>
      </c>
      <c r="F49">
        <f>GT_Spot!Q49</f>
        <v>0</v>
      </c>
      <c r="G49">
        <f>PPCL_NG!Q49</f>
        <v>24.37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90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672.22698693499854</v>
      </c>
      <c r="P49" s="36">
        <v>68.410000000000011</v>
      </c>
      <c r="Q49" s="36">
        <v>18.2</v>
      </c>
      <c r="R49" s="38">
        <v>25.899999999999995</v>
      </c>
      <c r="S49" s="38">
        <v>0</v>
      </c>
      <c r="T49" s="37">
        <f>SUMPRODUCT(LTA!J49:AN49,LTA!J$101:AN$101,LTA!J$104:AN$104)</f>
        <v>283.93</v>
      </c>
      <c r="U49" s="37">
        <f>SUMPRODUCT(LTA!J49:AN49,LTA!J$102:AN$102,LTA!J$104:AN$104)</f>
        <v>111.30000000000001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-200</v>
      </c>
      <c r="AA49" s="75">
        <f>STOA!I49</f>
        <v>0</v>
      </c>
      <c r="AB49" s="75">
        <f>-STOA!O49</f>
        <v>0</v>
      </c>
      <c r="AC49">
        <f t="shared" si="0"/>
        <v>14.563847525071919</v>
      </c>
      <c r="AD49">
        <f t="shared" si="1"/>
        <v>1063.870803179685</v>
      </c>
      <c r="AE49">
        <f>'IDT-1'!C49</f>
        <v>0</v>
      </c>
      <c r="AF49" s="24"/>
      <c r="AG49">
        <f t="shared" si="2"/>
        <v>1063.870803179685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-87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7.9451237697584247</v>
      </c>
      <c r="F50">
        <f>GT_Spot!Q50</f>
        <v>0</v>
      </c>
      <c r="G50">
        <f>PPCL_NG!Q50</f>
        <v>24.37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90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677.75417037344641</v>
      </c>
      <c r="P50" s="36">
        <v>68.410000000000011</v>
      </c>
      <c r="Q50" s="36">
        <v>18.2</v>
      </c>
      <c r="R50" s="38">
        <v>25.899999999999995</v>
      </c>
      <c r="S50" s="38">
        <v>0</v>
      </c>
      <c r="T50" s="37">
        <f>SUMPRODUCT(LTA!J50:AN50,LTA!J$101:AN$101,LTA!J$104:AN$104)</f>
        <v>285.35000000000002</v>
      </c>
      <c r="U50" s="37">
        <f>SUMPRODUCT(LTA!J50:AN50,LTA!J$102:AN$102,LTA!J$104:AN$104)</f>
        <v>111.41000000000001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-195</v>
      </c>
      <c r="AA50" s="75">
        <f>STOA!I50</f>
        <v>0</v>
      </c>
      <c r="AB50" s="75">
        <f>-STOA!O50</f>
        <v>0</v>
      </c>
      <c r="AC50">
        <f t="shared" si="0"/>
        <v>14.563803846674894</v>
      </c>
      <c r="AD50">
        <f t="shared" si="1"/>
        <v>1077.9280302965301</v>
      </c>
      <c r="AE50">
        <f>'IDT-1'!C50</f>
        <v>0</v>
      </c>
      <c r="AF50" s="24"/>
      <c r="AG50">
        <f t="shared" si="2"/>
        <v>1077.9280302965301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-85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7.9434368275438043</v>
      </c>
      <c r="F51">
        <f>GT_Spot!Q51</f>
        <v>0</v>
      </c>
      <c r="G51">
        <f>PPCL_NG!Q51</f>
        <v>24.37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70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670.35983248421337</v>
      </c>
      <c r="P51" s="36">
        <v>68.410000000000011</v>
      </c>
      <c r="Q51" s="36">
        <v>18.2</v>
      </c>
      <c r="R51" s="38">
        <v>25.899999999999995</v>
      </c>
      <c r="S51" s="38">
        <v>0</v>
      </c>
      <c r="T51" s="37">
        <f>SUMPRODUCT(LTA!J51:AN51,LTA!J$101:AN$101,LTA!J$104:AN$104)</f>
        <v>285.69</v>
      </c>
      <c r="U51" s="37">
        <f>SUMPRODUCT(LTA!J51:AN51,LTA!J$102:AN$102,LTA!J$104:AN$104)</f>
        <v>111.46000000000001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-195</v>
      </c>
      <c r="AA51" s="75">
        <f>STOA!I51</f>
        <v>0</v>
      </c>
      <c r="AB51" s="75">
        <f>-STOA!O51</f>
        <v>0</v>
      </c>
      <c r="AC51">
        <f t="shared" si="0"/>
        <v>14.086441385058881</v>
      </c>
      <c r="AD51">
        <f t="shared" si="1"/>
        <v>1078.3993679266985</v>
      </c>
      <c r="AE51">
        <f>'IDT-1'!C51</f>
        <v>0</v>
      </c>
      <c r="AF51" s="24"/>
      <c r="AG51">
        <f t="shared" si="2"/>
        <v>1078.3993679266985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-58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7.9434368275438043</v>
      </c>
      <c r="F52">
        <f>GT_Spot!Q52</f>
        <v>0</v>
      </c>
      <c r="G52">
        <f>PPCL_NG!Q52</f>
        <v>24.37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70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670.35983248421337</v>
      </c>
      <c r="P52" s="36">
        <v>68.410000000000011</v>
      </c>
      <c r="Q52" s="36">
        <v>18.2</v>
      </c>
      <c r="R52" s="38">
        <v>25.899999999999995</v>
      </c>
      <c r="S52" s="38">
        <v>0</v>
      </c>
      <c r="T52" s="37">
        <f>SUMPRODUCT(LTA!J52:AN52,LTA!J$101:AN$101,LTA!J$104:AN$104)</f>
        <v>286.03999999999996</v>
      </c>
      <c r="U52" s="37">
        <f>SUMPRODUCT(LTA!J52:AN52,LTA!J$102:AN$102,LTA!J$104:AN$104)</f>
        <v>111.57000000000001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-195</v>
      </c>
      <c r="AA52" s="75">
        <f>STOA!I52</f>
        <v>0</v>
      </c>
      <c r="AB52" s="75">
        <f>-STOA!O52</f>
        <v>0</v>
      </c>
      <c r="AC52">
        <f t="shared" si="0"/>
        <v>14.117123767625465</v>
      </c>
      <c r="AD52">
        <f t="shared" si="1"/>
        <v>1075.8286855441315</v>
      </c>
      <c r="AE52">
        <f>'IDT-1'!C52</f>
        <v>0</v>
      </c>
      <c r="AF52" s="24"/>
      <c r="AG52">
        <f t="shared" si="2"/>
        <v>1075.8286855441315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-61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7.9434368275438043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70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673.07329171381753</v>
      </c>
      <c r="P53" s="36">
        <v>68.410000000000011</v>
      </c>
      <c r="Q53" s="36">
        <v>18.2</v>
      </c>
      <c r="R53" s="38">
        <v>25.899999999999995</v>
      </c>
      <c r="S53" s="38">
        <v>0</v>
      </c>
      <c r="T53" s="37">
        <f>SUMPRODUCT(LTA!J53:AN53,LTA!J$101:AN$101,LTA!J$104:AN$104)</f>
        <v>289.23</v>
      </c>
      <c r="U53" s="37">
        <f>SUMPRODUCT(LTA!J53:AN53,LTA!J$102:AN$102,LTA!J$104:AN$104)</f>
        <v>112.10000000000001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-180</v>
      </c>
      <c r="AA53" s="75">
        <f>STOA!I53</f>
        <v>0</v>
      </c>
      <c r="AB53" s="75">
        <f>-STOA!O53</f>
        <v>0</v>
      </c>
      <c r="AC53">
        <f t="shared" si="0"/>
        <v>14.161604081323786</v>
      </c>
      <c r="AD53">
        <f t="shared" si="1"/>
        <v>1082.8476644600375</v>
      </c>
      <c r="AE53">
        <f>'IDT-1'!C53</f>
        <v>0</v>
      </c>
      <c r="AF53" s="24"/>
      <c r="AG53">
        <f t="shared" si="2"/>
        <v>1082.8476644600375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7.9434368275438043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70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667.87683968504859</v>
      </c>
      <c r="P54" s="36">
        <v>68.410000000000011</v>
      </c>
      <c r="Q54" s="36">
        <v>18.2</v>
      </c>
      <c r="R54" s="38">
        <v>25.899999999999995</v>
      </c>
      <c r="S54" s="38">
        <v>0</v>
      </c>
      <c r="T54" s="37">
        <f>SUMPRODUCT(LTA!J54:AN54,LTA!J$101:AN$101,LTA!J$104:AN$104)</f>
        <v>289.61</v>
      </c>
      <c r="U54" s="37">
        <f>SUMPRODUCT(LTA!J54:AN54,LTA!J$102:AN$102,LTA!J$104:AN$104)</f>
        <v>112.07000000000001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-185</v>
      </c>
      <c r="AA54" s="75">
        <f>STOA!I54</f>
        <v>0</v>
      </c>
      <c r="AB54" s="75">
        <f>-STOA!O54</f>
        <v>0</v>
      </c>
      <c r="AC54">
        <f t="shared" si="0"/>
        <v>14.012417773204277</v>
      </c>
      <c r="AD54">
        <f t="shared" si="1"/>
        <v>1090.150398739388</v>
      </c>
      <c r="AE54">
        <f>'IDT-1'!C54</f>
        <v>0</v>
      </c>
      <c r="AF54" s="24"/>
      <c r="AG54">
        <f t="shared" si="2"/>
        <v>1090.150398739388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-58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7.9434368275438043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70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669.21067488098902</v>
      </c>
      <c r="P55" s="36">
        <v>68.410000000000011</v>
      </c>
      <c r="Q55" s="36">
        <v>18.2</v>
      </c>
      <c r="R55" s="38">
        <v>25.899999999999995</v>
      </c>
      <c r="S55" s="38">
        <v>0</v>
      </c>
      <c r="T55" s="37">
        <f>SUMPRODUCT(LTA!J55:AN55,LTA!J$101:AN$101,LTA!J$104:AN$104)</f>
        <v>290.65999999999997</v>
      </c>
      <c r="U55" s="37">
        <f>SUMPRODUCT(LTA!J55:AN55,LTA!J$102:AN$102,LTA!J$104:AN$104)</f>
        <v>113.24000000000001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-215</v>
      </c>
      <c r="AA55" s="75">
        <f>STOA!I55</f>
        <v>0</v>
      </c>
      <c r="AB55" s="75">
        <f>-STOA!O55</f>
        <v>0</v>
      </c>
      <c r="AC55">
        <f t="shared" si="0"/>
        <v>14.50535415408271</v>
      </c>
      <c r="AD55">
        <f t="shared" si="1"/>
        <v>1041.2112975544501</v>
      </c>
      <c r="AE55">
        <f>'IDT-1'!C55</f>
        <v>0</v>
      </c>
      <c r="AF55" s="24"/>
      <c r="AG55">
        <f t="shared" si="2"/>
        <v>1041.2112975544501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7.9434368275438043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70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667.82393583834801</v>
      </c>
      <c r="P56" s="36">
        <v>68.410000000000011</v>
      </c>
      <c r="Q56" s="36">
        <v>18.2</v>
      </c>
      <c r="R56" s="38">
        <v>25.899999999999995</v>
      </c>
      <c r="S56" s="38">
        <v>0</v>
      </c>
      <c r="T56" s="37">
        <f>SUMPRODUCT(LTA!J56:AN56,LTA!J$101:AN$101,LTA!J$104:AN$104)</f>
        <v>288.51</v>
      </c>
      <c r="U56" s="37">
        <f>SUMPRODUCT(LTA!J56:AN56,LTA!J$102:AN$102,LTA!J$104:AN$104)</f>
        <v>113.29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-215</v>
      </c>
      <c r="AA56" s="75">
        <f>STOA!I56</f>
        <v>0</v>
      </c>
      <c r="AB56" s="75">
        <f>-STOA!O56</f>
        <v>0</v>
      </c>
      <c r="AC56">
        <f t="shared" si="0"/>
        <v>14.501305233074055</v>
      </c>
      <c r="AD56">
        <f t="shared" si="1"/>
        <v>1034.7286074328176</v>
      </c>
      <c r="AE56">
        <f>'IDT-1'!C56</f>
        <v>0</v>
      </c>
      <c r="AF56" s="24"/>
      <c r="AG56">
        <f t="shared" si="2"/>
        <v>1034.7286074328176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-83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7.9416428797970182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57.6</v>
      </c>
      <c r="J57">
        <f>Bawana_RLNG!Q57</f>
        <v>0</v>
      </c>
      <c r="K57">
        <f>Bawana_Spot!Q57</f>
        <v>70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668.4755966590651</v>
      </c>
      <c r="P57" s="36">
        <v>68.410000000000011</v>
      </c>
      <c r="Q57" s="36">
        <v>18.2</v>
      </c>
      <c r="R57" s="38">
        <v>25.899999999999995</v>
      </c>
      <c r="S57" s="38">
        <v>0</v>
      </c>
      <c r="T57" s="37">
        <f>SUMPRODUCT(LTA!J57:AN57,LTA!J$101:AN$101,LTA!J$104:AN$104)</f>
        <v>287</v>
      </c>
      <c r="U57" s="37">
        <f>SUMPRODUCT(LTA!J57:AN57,LTA!J$102:AN$102,LTA!J$104:AN$104)</f>
        <v>114.34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-205</v>
      </c>
      <c r="AA57" s="75">
        <f>STOA!I57</f>
        <v>0</v>
      </c>
      <c r="AB57" s="75">
        <f>-STOA!O57</f>
        <v>0</v>
      </c>
      <c r="AC57">
        <f t="shared" si="0"/>
        <v>14.325413511112286</v>
      </c>
      <c r="AD57">
        <f t="shared" si="1"/>
        <v>1055.0943660277499</v>
      </c>
      <c r="AE57">
        <f>'IDT-1'!C57</f>
        <v>0</v>
      </c>
      <c r="AF57" s="24"/>
      <c r="AG57">
        <f t="shared" si="2"/>
        <v>1055.0943660277499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-73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7.9416428797970182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57.6</v>
      </c>
      <c r="J58">
        <f>Bawana_RLNG!Q58</f>
        <v>0</v>
      </c>
      <c r="K58">
        <f>Bawana_Spot!Q58</f>
        <v>70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668.4755966590651</v>
      </c>
      <c r="P58" s="36">
        <v>68.410000000000011</v>
      </c>
      <c r="Q58" s="36">
        <v>18.2</v>
      </c>
      <c r="R58" s="38">
        <v>25.899999999999995</v>
      </c>
      <c r="S58" s="38">
        <v>0</v>
      </c>
      <c r="T58" s="37">
        <f>SUMPRODUCT(LTA!J58:AN58,LTA!J$101:AN$101,LTA!J$104:AN$104)</f>
        <v>281.31</v>
      </c>
      <c r="U58" s="37">
        <f>SUMPRODUCT(LTA!J58:AN58,LTA!J$102:AN$102,LTA!J$104:AN$104)</f>
        <v>114.19000000000001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-190</v>
      </c>
      <c r="AA58" s="75">
        <f>STOA!I58</f>
        <v>0</v>
      </c>
      <c r="AB58" s="75">
        <f>-STOA!O58</f>
        <v>0</v>
      </c>
      <c r="AC58">
        <f t="shared" si="0"/>
        <v>14.140849598279356</v>
      </c>
      <c r="AD58">
        <f t="shared" si="1"/>
        <v>1064.4389299405827</v>
      </c>
      <c r="AE58">
        <f>'IDT-1'!C58</f>
        <v>0</v>
      </c>
      <c r="AF58" s="24"/>
      <c r="AG58">
        <f t="shared" si="2"/>
        <v>1064.4389299405827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-73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7.9416428797970182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70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665.76213742946106</v>
      </c>
      <c r="P59" s="36">
        <v>68.410000000000011</v>
      </c>
      <c r="Q59" s="36">
        <v>18.2</v>
      </c>
      <c r="R59" s="38">
        <v>25.899999999999995</v>
      </c>
      <c r="S59" s="38">
        <v>0</v>
      </c>
      <c r="T59" s="37">
        <f>SUMPRODUCT(LTA!J59:AN59,LTA!J$101:AN$101,LTA!J$104:AN$104)</f>
        <v>276.95</v>
      </c>
      <c r="U59" s="37">
        <f>SUMPRODUCT(LTA!J59:AN59,LTA!J$102:AN$102,LTA!J$104:AN$104)</f>
        <v>114.11000000000001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-165</v>
      </c>
      <c r="AA59" s="75">
        <f>STOA!I59</f>
        <v>0</v>
      </c>
      <c r="AB59" s="75">
        <f>-STOA!O59</f>
        <v>0</v>
      </c>
      <c r="AC59">
        <f t="shared" si="0"/>
        <v>13.989117881836888</v>
      </c>
      <c r="AD59">
        <f t="shared" si="1"/>
        <v>1067.4372024274214</v>
      </c>
      <c r="AE59">
        <f>'IDT-1'!C59</f>
        <v>0</v>
      </c>
      <c r="AF59" s="24"/>
      <c r="AG59">
        <f t="shared" si="2"/>
        <v>1067.4372024274214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-88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7.9416428797970182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70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665.76213742946106</v>
      </c>
      <c r="P60" s="36">
        <v>68.410000000000011</v>
      </c>
      <c r="Q60" s="36">
        <v>18.2</v>
      </c>
      <c r="R60" s="38">
        <v>25.899999999999995</v>
      </c>
      <c r="S60" s="38">
        <v>0</v>
      </c>
      <c r="T60" s="37">
        <f>SUMPRODUCT(LTA!J60:AN60,LTA!J$101:AN$101,LTA!J$104:AN$104)</f>
        <v>273.20999999999998</v>
      </c>
      <c r="U60" s="37">
        <f>SUMPRODUCT(LTA!J60:AN60,LTA!J$102:AN$102,LTA!J$104:AN$104)</f>
        <v>113.79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-145</v>
      </c>
      <c r="AA60" s="75">
        <f>STOA!I60</f>
        <v>0</v>
      </c>
      <c r="AB60" s="75">
        <f>-STOA!O60</f>
        <v>0</v>
      </c>
      <c r="AC60">
        <f t="shared" si="0"/>
        <v>13.77582733139298</v>
      </c>
      <c r="AD60">
        <f t="shared" si="1"/>
        <v>1083.5904929778651</v>
      </c>
      <c r="AE60">
        <f>'IDT-1'!C60</f>
        <v>0</v>
      </c>
      <c r="AF60" s="24"/>
      <c r="AG60">
        <f t="shared" si="2"/>
        <v>1083.5904929778651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-88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7.9416428797970182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57.6</v>
      </c>
      <c r="J61">
        <f>Bawana_RLNG!Q61</f>
        <v>0</v>
      </c>
      <c r="K61">
        <f>Bawana_Spot!Q61</f>
        <v>75.628344605686522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665.40632660550466</v>
      </c>
      <c r="P61" s="36">
        <v>68.410000000000011</v>
      </c>
      <c r="Q61" s="36">
        <v>18.2</v>
      </c>
      <c r="R61" s="38">
        <v>25.899999999999995</v>
      </c>
      <c r="S61" s="38">
        <v>0</v>
      </c>
      <c r="T61" s="37">
        <f>SUMPRODUCT(LTA!J61:AN61,LTA!J$101:AN$101,LTA!J$104:AN$104)</f>
        <v>265.48</v>
      </c>
      <c r="U61" s="37">
        <f>SUMPRODUCT(LTA!J61:AN61,LTA!J$102:AN$102,LTA!J$104:AN$104)</f>
        <v>115.59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-105</v>
      </c>
      <c r="AA61" s="75">
        <f>STOA!I61</f>
        <v>0</v>
      </c>
      <c r="AB61" s="75">
        <f>-STOA!O61</f>
        <v>0</v>
      </c>
      <c r="AC61">
        <f t="shared" si="0"/>
        <v>13.148572702118534</v>
      </c>
      <c r="AD61">
        <f t="shared" si="1"/>
        <v>1153.5602813888695</v>
      </c>
      <c r="AE61">
        <f>'IDT-1'!C61</f>
        <v>-20.779</v>
      </c>
      <c r="AF61" s="24"/>
      <c r="AG61">
        <f t="shared" si="2"/>
        <v>1132.7812813888695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-58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7.9416428797970182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57.6</v>
      </c>
      <c r="J62">
        <f>Bawana_RLNG!Q62</f>
        <v>0</v>
      </c>
      <c r="K62">
        <f>Bawana_Spot!Q62</f>
        <v>75.628344605686522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667.00999143474201</v>
      </c>
      <c r="P62" s="36">
        <v>68.410000000000011</v>
      </c>
      <c r="Q62" s="36">
        <v>18.2</v>
      </c>
      <c r="R62" s="38">
        <v>25.899999999999995</v>
      </c>
      <c r="S62" s="38">
        <v>0</v>
      </c>
      <c r="T62" s="37">
        <f>SUMPRODUCT(LTA!J62:AN62,LTA!J$101:AN$101,LTA!J$104:AN$104)</f>
        <v>256.69</v>
      </c>
      <c r="U62" s="37">
        <f>SUMPRODUCT(LTA!J62:AN62,LTA!J$102:AN$102,LTA!J$104:AN$104)</f>
        <v>115.59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-50</v>
      </c>
      <c r="AA62" s="75">
        <f>STOA!I62</f>
        <v>0</v>
      </c>
      <c r="AB62" s="75">
        <f>-STOA!O62</f>
        <v>0</v>
      </c>
      <c r="AC62">
        <f t="shared" si="0"/>
        <v>12.641426576506055</v>
      </c>
      <c r="AD62">
        <f t="shared" si="1"/>
        <v>1196.8810923437193</v>
      </c>
      <c r="AE62">
        <f>'IDT-1'!C62</f>
        <v>-47.698999999999998</v>
      </c>
      <c r="AF62" s="24"/>
      <c r="AG62">
        <f t="shared" si="2"/>
        <v>1149.1820923437192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-63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7.9416428797970182</v>
      </c>
      <c r="F63">
        <f>GT_Spot!Q63</f>
        <v>0</v>
      </c>
      <c r="G63">
        <f>PPCL_NG!Q63</f>
        <v>24.05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73.048780772761404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669.95902141730062</v>
      </c>
      <c r="P63" s="36">
        <v>68.410000000000011</v>
      </c>
      <c r="Q63" s="36">
        <v>18.2</v>
      </c>
      <c r="R63" s="38">
        <v>25.899999999999995</v>
      </c>
      <c r="S63" s="38">
        <v>0</v>
      </c>
      <c r="T63" s="37">
        <f>SUMPRODUCT(LTA!J63:AN63,LTA!J$101:AN$101,LTA!J$104:AN$104)</f>
        <v>241.34</v>
      </c>
      <c r="U63" s="37">
        <f>SUMPRODUCT(LTA!J63:AN63,LTA!J$102:AN$102,LTA!J$104:AN$104)</f>
        <v>115.59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0</v>
      </c>
      <c r="AC63">
        <f t="shared" si="0"/>
        <v>12.05725337499087</v>
      </c>
      <c r="AD63">
        <f t="shared" si="1"/>
        <v>1233.534731694868</v>
      </c>
      <c r="AE63">
        <f>'IDT-1'!C63</f>
        <v>-85</v>
      </c>
      <c r="AF63" s="24"/>
      <c r="AG63">
        <f t="shared" si="2"/>
        <v>1148.534731694868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-62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7.9416428797970182</v>
      </c>
      <c r="F64">
        <f>GT_Spot!Q64</f>
        <v>0</v>
      </c>
      <c r="G64">
        <f>PPCL_NG!Q64</f>
        <v>24.05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73.048780772761404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669.961175320601</v>
      </c>
      <c r="P64" s="36">
        <v>68.410000000000011</v>
      </c>
      <c r="Q64" s="36">
        <v>18.2</v>
      </c>
      <c r="R64" s="38">
        <v>26.3</v>
      </c>
      <c r="S64" s="38">
        <v>0</v>
      </c>
      <c r="T64" s="37">
        <f>SUMPRODUCT(LTA!J64:AN64,LTA!J$101:AN$101,LTA!J$104:AN$104)</f>
        <v>230.42</v>
      </c>
      <c r="U64" s="37">
        <f>SUMPRODUCT(LTA!J64:AN64,LTA!J$102:AN$102,LTA!J$104:AN$104)</f>
        <v>115.59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11.982452584384303</v>
      </c>
      <c r="AD64">
        <f t="shared" si="1"/>
        <v>1221.0916863887751</v>
      </c>
      <c r="AE64">
        <f>'IDT-1'!C64</f>
        <v>-75</v>
      </c>
      <c r="AF64" s="24"/>
      <c r="AG64">
        <f t="shared" si="2"/>
        <v>1146.0916863887751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-64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7.9416428797970182</v>
      </c>
      <c r="F65">
        <f>GT_Spot!Q65</f>
        <v>0</v>
      </c>
      <c r="G65">
        <f>PPCL_NG!Q65</f>
        <v>23.911583548579376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73.048475425232169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667.41393524731802</v>
      </c>
      <c r="P65" s="36">
        <v>68.410000000000011</v>
      </c>
      <c r="Q65" s="36">
        <v>18.2</v>
      </c>
      <c r="R65" s="38">
        <v>26.3</v>
      </c>
      <c r="S65" s="38">
        <v>0</v>
      </c>
      <c r="T65" s="37">
        <f>SUMPRODUCT(LTA!J65:AN65,LTA!J$101:AN$101,LTA!J$104:AN$104)</f>
        <v>214.89999999999998</v>
      </c>
      <c r="U65" s="37">
        <f>SUMPRODUCT(LTA!J65:AN65,LTA!J$102:AN$102,LTA!J$104:AN$104)</f>
        <v>115.59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11.795605737342068</v>
      </c>
      <c r="AD65">
        <f t="shared" si="1"/>
        <v>1206.0725713635843</v>
      </c>
      <c r="AE65">
        <f>'IDT-1'!C65</f>
        <v>-65</v>
      </c>
      <c r="AF65" s="24"/>
      <c r="AG65">
        <f t="shared" si="2"/>
        <v>1141.0725713635843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-61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7.9416428797970182</v>
      </c>
      <c r="F66">
        <f>GT_Spot!Q66</f>
        <v>0</v>
      </c>
      <c r="G66">
        <f>PPCL_NG!Q66</f>
        <v>23.911583548579376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73.048475425232169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667.41236776552887</v>
      </c>
      <c r="P66" s="36">
        <v>68.410000000000011</v>
      </c>
      <c r="Q66" s="36">
        <v>18.2</v>
      </c>
      <c r="R66" s="38">
        <v>26.3</v>
      </c>
      <c r="S66" s="38">
        <v>0</v>
      </c>
      <c r="T66" s="37">
        <f>SUMPRODUCT(LTA!J66:AN66,LTA!J$101:AN$101,LTA!J$104:AN$104)</f>
        <v>197.81</v>
      </c>
      <c r="U66" s="37">
        <f>SUMPRODUCT(LTA!J66:AN66,LTA!J$102:AN$102,LTA!J$104:AN$104)</f>
        <v>115.59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11.751737473768669</v>
      </c>
      <c r="AD66">
        <f t="shared" si="1"/>
        <v>1177.0248721453688</v>
      </c>
      <c r="AE66">
        <f>'IDT-1'!C66</f>
        <v>-50</v>
      </c>
      <c r="AF66" s="24"/>
      <c r="AG66">
        <f t="shared" si="2"/>
        <v>1127.0248721453688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-73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7.9416428797970182</v>
      </c>
      <c r="F67">
        <f>GT_Spot!Q67</f>
        <v>0</v>
      </c>
      <c r="G67">
        <f>PPCL_NG!Q67</f>
        <v>23.911583548579376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70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680.88506810673186</v>
      </c>
      <c r="P67" s="36">
        <v>68.410000000000011</v>
      </c>
      <c r="Q67" s="36">
        <v>18.2</v>
      </c>
      <c r="R67" s="38">
        <v>26.3</v>
      </c>
      <c r="S67" s="38">
        <v>0</v>
      </c>
      <c r="T67" s="37">
        <f>SUMPRODUCT(LTA!J67:AN67,LTA!J$101:AN$101,LTA!J$104:AN$104)</f>
        <v>178.60000000000002</v>
      </c>
      <c r="U67" s="37">
        <f>SUMPRODUCT(LTA!J67:AN67,LTA!J$102:AN$102,LTA!J$104:AN$104)</f>
        <v>115.59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11.683300780551408</v>
      </c>
      <c r="AD67">
        <f t="shared" si="1"/>
        <v>1167.3075337545567</v>
      </c>
      <c r="AE67">
        <f>'IDT-1'!C67</f>
        <v>-30</v>
      </c>
      <c r="AF67" s="24"/>
      <c r="AG67">
        <f t="shared" si="2"/>
        <v>1137.3075337545567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7.9416428797970182</v>
      </c>
      <c r="F68">
        <f>GT_Spot!Q68</f>
        <v>0</v>
      </c>
      <c r="G68">
        <f>PPCL_NG!Q68</f>
        <v>23.438416323221404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70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694.11246771921026</v>
      </c>
      <c r="P68" s="36">
        <v>68.410000000000011</v>
      </c>
      <c r="Q68" s="36">
        <v>18.2</v>
      </c>
      <c r="R68" s="38">
        <v>26.3</v>
      </c>
      <c r="S68" s="38">
        <v>0</v>
      </c>
      <c r="T68" s="37">
        <f>SUMPRODUCT(LTA!J68:AN68,LTA!J$101:AN$101,LTA!J$104:AN$104)</f>
        <v>160.77000000000001</v>
      </c>
      <c r="U68" s="37">
        <f>SUMPRODUCT(LTA!J68:AN68,LTA!J$102:AN$102,LTA!J$104:AN$104)</f>
        <v>115.59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11.64751215308026</v>
      </c>
      <c r="AD68">
        <f t="shared" ref="AD68:AD98" si="4">SUM(B68:AB68,AI68:AR68)-AC68</f>
        <v>1161.2675547691483</v>
      </c>
      <c r="AE68">
        <f>'IDT-1'!C68</f>
        <v>-15</v>
      </c>
      <c r="AF68" s="24"/>
      <c r="AG68">
        <f t="shared" ref="AG68:AG98" si="5">SUM(AD68:AF68)</f>
        <v>1146.2675547691483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7.9416428797970182</v>
      </c>
      <c r="F69">
        <f>GT_Spot!Q69</f>
        <v>0</v>
      </c>
      <c r="G69">
        <f>PPCL_NG!Q69</f>
        <v>23.438416323221404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70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684.70249572232979</v>
      </c>
      <c r="P69" s="36">
        <v>68.410000000000011</v>
      </c>
      <c r="Q69" s="36">
        <v>18.2</v>
      </c>
      <c r="R69" s="38">
        <v>26.3</v>
      </c>
      <c r="S69" s="38">
        <v>0</v>
      </c>
      <c r="T69" s="37">
        <f>SUMPRODUCT(LTA!J69:AN69,LTA!J$101:AN$101,LTA!J$104:AN$104)</f>
        <v>140.60999999999999</v>
      </c>
      <c r="U69" s="37">
        <f>SUMPRODUCT(LTA!J69:AN69,LTA!J$102:AN$102,LTA!J$104:AN$104)</f>
        <v>115.59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11.254124486674783</v>
      </c>
      <c r="AD69">
        <f t="shared" si="4"/>
        <v>1147.0909704386734</v>
      </c>
      <c r="AE69">
        <f>'IDT-1'!C69</f>
        <v>0</v>
      </c>
      <c r="AF69" s="24"/>
      <c r="AG69">
        <f t="shared" si="5"/>
        <v>1147.0909704386734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7.9416428797970182</v>
      </c>
      <c r="F70">
        <f>GT_Spot!Q70</f>
        <v>0</v>
      </c>
      <c r="G70">
        <f>PPCL_NG!Q70</f>
        <v>23.438416323221404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80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684.70249572232979</v>
      </c>
      <c r="P70" s="36">
        <v>68.410000000000011</v>
      </c>
      <c r="Q70" s="36">
        <v>18.2</v>
      </c>
      <c r="R70" s="38">
        <v>24.18</v>
      </c>
      <c r="S70" s="38">
        <v>0</v>
      </c>
      <c r="T70" s="37">
        <f>SUMPRODUCT(LTA!J70:AN70,LTA!J$101:AN$101,LTA!J$104:AN$104)</f>
        <v>131.34</v>
      </c>
      <c r="U70" s="37">
        <f>SUMPRODUCT(LTA!J70:AN70,LTA!J$102:AN$102,LTA!J$104:AN$104)</f>
        <v>115.19000000000001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11.140713083930635</v>
      </c>
      <c r="AD70">
        <f t="shared" si="4"/>
        <v>1156.4143818414175</v>
      </c>
      <c r="AE70">
        <f>'IDT-1'!C70</f>
        <v>0</v>
      </c>
      <c r="AF70" s="24"/>
      <c r="AG70">
        <f t="shared" si="5"/>
        <v>1156.4143818414175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-49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7.9416428797970182</v>
      </c>
      <c r="F71">
        <f>GT_Spot!Q71</f>
        <v>0</v>
      </c>
      <c r="G71">
        <f>PPCL_NG!Q71</f>
        <v>23.438416323221404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100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689.54905727306857</v>
      </c>
      <c r="P71" s="36">
        <v>68.410000000000011</v>
      </c>
      <c r="Q71" s="36">
        <v>18.2</v>
      </c>
      <c r="R71" s="38">
        <v>21.53</v>
      </c>
      <c r="S71" s="38">
        <v>0</v>
      </c>
      <c r="T71" s="37">
        <f>SUMPRODUCT(LTA!J71:AN71,LTA!J$101:AN$101,LTA!J$104:AN$104)</f>
        <v>112.61</v>
      </c>
      <c r="U71" s="37">
        <f>SUMPRODUCT(LTA!J71:AN71,LTA!J$102:AN$102,LTA!J$104:AN$104)</f>
        <v>124.64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11.529600778765191</v>
      </c>
      <c r="AD71">
        <f t="shared" si="4"/>
        <v>1137.9420556973218</v>
      </c>
      <c r="AE71">
        <f>'IDT-1'!C71</f>
        <v>0</v>
      </c>
      <c r="AF71" s="24"/>
      <c r="AG71">
        <f t="shared" si="5"/>
        <v>1137.9420556973218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7.9416428797970182</v>
      </c>
      <c r="F72">
        <f>GT_Spot!Q72</f>
        <v>0</v>
      </c>
      <c r="G72">
        <f>PPCL_NG!Q72</f>
        <v>23.438416323221404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100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673.32257109019429</v>
      </c>
      <c r="P72" s="36">
        <v>68.410000000000011</v>
      </c>
      <c r="Q72" s="36">
        <v>18.2</v>
      </c>
      <c r="R72" s="38">
        <v>12.870000000000001</v>
      </c>
      <c r="S72" s="38">
        <v>0</v>
      </c>
      <c r="T72" s="37">
        <f>SUMPRODUCT(LTA!J72:AN72,LTA!J$101:AN$101,LTA!J$104:AN$104)</f>
        <v>98.17</v>
      </c>
      <c r="U72" s="37">
        <f>SUMPRODUCT(LTA!J72:AN72,LTA!J$102:AN$102,LTA!J$104:AN$104)</f>
        <v>124.14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0.15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10.746045324246134</v>
      </c>
      <c r="AD72">
        <f t="shared" si="4"/>
        <v>1150.1291249689668</v>
      </c>
      <c r="AE72">
        <f>'IDT-1'!C72</f>
        <v>0</v>
      </c>
      <c r="AF72" s="24"/>
      <c r="AG72">
        <f t="shared" si="5"/>
        <v>1150.1291249689668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-30</v>
      </c>
      <c r="AM72" s="34">
        <f>RTM_PXI!I72</f>
        <v>0</v>
      </c>
      <c r="AN72" s="34">
        <f>RTM_PXI!O72</f>
        <v>0</v>
      </c>
      <c r="AO72" s="149">
        <f>GDAM_IEX!I72</f>
        <v>1.08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7.9416428797970182</v>
      </c>
      <c r="F73">
        <f>GT_Spot!Q73</f>
        <v>0</v>
      </c>
      <c r="G73">
        <f>PPCL_NG!Q73</f>
        <v>23.438416323221404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100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720.20537299981652</v>
      </c>
      <c r="P73" s="36">
        <v>68.410000000000011</v>
      </c>
      <c r="Q73" s="36">
        <v>18.2</v>
      </c>
      <c r="R73" s="38">
        <v>6.16</v>
      </c>
      <c r="S73" s="38">
        <v>0</v>
      </c>
      <c r="T73" s="37">
        <f>SUMPRODUCT(LTA!J73:AN73,LTA!J$101:AN$101,LTA!J$104:AN$104)</f>
        <v>89.74</v>
      </c>
      <c r="U73" s="37">
        <f>SUMPRODUCT(LTA!J73:AN73,LTA!J$102:AN$102,LTA!J$104:AN$104)</f>
        <v>125.05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0.95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11.332557806716666</v>
      </c>
      <c r="AD73">
        <f t="shared" si="4"/>
        <v>1155.9254143961182</v>
      </c>
      <c r="AE73">
        <f>'IDT-1'!C73</f>
        <v>0</v>
      </c>
      <c r="AF73" s="24"/>
      <c r="AG73">
        <f t="shared" si="5"/>
        <v>1155.9254143961182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-60</v>
      </c>
      <c r="AM73" s="34">
        <f>RTM_PXI!I73</f>
        <v>0</v>
      </c>
      <c r="AN73" s="34">
        <f>RTM_PXI!O73</f>
        <v>0</v>
      </c>
      <c r="AO73" s="149">
        <f>GDAM_IEX!I73</f>
        <v>4.01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7.9416428797970182</v>
      </c>
      <c r="F74">
        <f>GT_Spot!Q74</f>
        <v>0</v>
      </c>
      <c r="G74">
        <f>PPCL_NG!Q74</f>
        <v>23.438416323221404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100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725.24596504764531</v>
      </c>
      <c r="P74" s="36">
        <v>68.410000000000011</v>
      </c>
      <c r="Q74" s="36">
        <v>18.2</v>
      </c>
      <c r="R74" s="38">
        <v>1.34</v>
      </c>
      <c r="S74" s="38">
        <v>0</v>
      </c>
      <c r="T74" s="37">
        <f>SUMPRODUCT(LTA!J74:AN74,LTA!J$101:AN$101,LTA!J$104:AN$104)</f>
        <v>77.91</v>
      </c>
      <c r="U74" s="37">
        <f>SUMPRODUCT(LTA!J74:AN74,LTA!J$102:AN$102,LTA!J$104:AN$104)</f>
        <v>124.39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0.8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11.093908319904633</v>
      </c>
      <c r="AD74">
        <f t="shared" si="4"/>
        <v>1159.1779759307592</v>
      </c>
      <c r="AE74">
        <f>'IDT-1'!C74</f>
        <v>0</v>
      </c>
      <c r="AF74" s="24"/>
      <c r="AG74">
        <f t="shared" si="5"/>
        <v>1159.1779759307592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-45</v>
      </c>
      <c r="AM74" s="34">
        <f>RTM_PXI!I74</f>
        <v>0</v>
      </c>
      <c r="AN74" s="34">
        <f>RTM_PXI!O74</f>
        <v>0</v>
      </c>
      <c r="AO74" s="149">
        <f>GDAM_IEX!I74</f>
        <v>4.3499999999999996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9.2446275752773399</v>
      </c>
      <c r="F75">
        <f>GT_Spot!Q75</f>
        <v>0</v>
      </c>
      <c r="G75">
        <f>PPCL_NG!Q75</f>
        <v>37.549999999999997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99.34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730.68849019320851</v>
      </c>
      <c r="P75" s="36">
        <v>68.410000000000011</v>
      </c>
      <c r="Q75" s="36">
        <v>18.2</v>
      </c>
      <c r="R75" s="38">
        <v>0</v>
      </c>
      <c r="S75" s="38">
        <v>0</v>
      </c>
      <c r="T75" s="37">
        <f>SUMPRODUCT(LTA!J75:AN75,LTA!J$101:AN$101,LTA!J$104:AN$104)</f>
        <v>69.09</v>
      </c>
      <c r="U75" s="37">
        <f>SUMPRODUCT(LTA!J75:AN75,LTA!J$102:AN$102,LTA!J$104:AN$104)</f>
        <v>123.53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0.02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11.792147756582207</v>
      </c>
      <c r="AD75">
        <f t="shared" si="4"/>
        <v>1127.3368300119034</v>
      </c>
      <c r="AE75">
        <f>'IDT-1'!C75</f>
        <v>0</v>
      </c>
      <c r="AF75" s="24"/>
      <c r="AG75">
        <f t="shared" si="5"/>
        <v>1127.3368300119034</v>
      </c>
      <c r="AI75" s="34">
        <f>PXIL!I75</f>
        <v>0</v>
      </c>
      <c r="AJ75" s="34">
        <f>PXIL!O75</f>
        <v>0</v>
      </c>
      <c r="AK75" s="34">
        <f>RTM_IEX!I75</f>
        <v>9.34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10.47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9.5404857055026131</v>
      </c>
      <c r="F76">
        <f>GT_Spot!Q76</f>
        <v>0</v>
      </c>
      <c r="G76">
        <f>PPCL_NG!Q76</f>
        <v>37.549999999999997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99.34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746.76975307806572</v>
      </c>
      <c r="P76" s="36">
        <v>68.410000000000011</v>
      </c>
      <c r="Q76" s="36">
        <v>18.2</v>
      </c>
      <c r="R76" s="38">
        <v>0</v>
      </c>
      <c r="S76" s="38">
        <v>0</v>
      </c>
      <c r="T76" s="37">
        <f>SUMPRODUCT(LTA!J76:AN76,LTA!J$101:AN$101,LTA!J$104:AN$104)</f>
        <v>62.24</v>
      </c>
      <c r="U76" s="37">
        <f>SUMPRODUCT(LTA!J76:AN76,LTA!J$102:AN$102,LTA!J$104:AN$104)</f>
        <v>121.96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0.75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11.866042421514933</v>
      </c>
      <c r="AD76">
        <f t="shared" si="4"/>
        <v>1135.6600563620534</v>
      </c>
      <c r="AE76">
        <f>'IDT-1'!C76</f>
        <v>0</v>
      </c>
      <c r="AF76" s="24"/>
      <c r="AG76">
        <f t="shared" si="5"/>
        <v>1135.6600563620534</v>
      </c>
      <c r="AI76" s="34">
        <f>PXIL!I76</f>
        <v>0</v>
      </c>
      <c r="AJ76" s="34">
        <f>PXIL!O76</f>
        <v>0</v>
      </c>
      <c r="AK76" s="34">
        <f>RTM_IEX!I76</f>
        <v>10.1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9.42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9.5404857055026131</v>
      </c>
      <c r="F77">
        <f>GT_Spot!Q77</f>
        <v>0</v>
      </c>
      <c r="G77">
        <f>PPCL_NG!Q77</f>
        <v>37.549999999999997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99.34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761.77295343596427</v>
      </c>
      <c r="P77" s="36">
        <v>68.410000000000011</v>
      </c>
      <c r="Q77" s="36">
        <v>18.2</v>
      </c>
      <c r="R77" s="38">
        <v>0</v>
      </c>
      <c r="S77" s="38">
        <v>0</v>
      </c>
      <c r="T77" s="37">
        <f>SUMPRODUCT(LTA!J77:AN77,LTA!J$101:AN$101,LTA!J$104:AN$104)</f>
        <v>58.06</v>
      </c>
      <c r="U77" s="37">
        <f>SUMPRODUCT(LTA!J77:AN77,LTA!J$102:AN$102,LTA!J$104:AN$104)</f>
        <v>120.14999999999999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3.85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11.87645458466444</v>
      </c>
      <c r="AD77">
        <f t="shared" si="4"/>
        <v>1136.8328445568022</v>
      </c>
      <c r="AE77">
        <f>'IDT-1'!C77</f>
        <v>0</v>
      </c>
      <c r="AF77" s="24"/>
      <c r="AG77">
        <f t="shared" si="5"/>
        <v>1136.8328445568022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8.59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9.5404857055026131</v>
      </c>
      <c r="F78">
        <f>GT_Spot!Q78</f>
        <v>0</v>
      </c>
      <c r="G78">
        <f>PPCL_NG!Q78</f>
        <v>37.549999999999997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99.34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781.49546487524867</v>
      </c>
      <c r="P78" s="36">
        <v>68.410000000000011</v>
      </c>
      <c r="Q78" s="36">
        <v>18.2</v>
      </c>
      <c r="R78" s="38">
        <v>0</v>
      </c>
      <c r="S78" s="38">
        <v>0</v>
      </c>
      <c r="T78" s="37">
        <f>SUMPRODUCT(LTA!J78:AN78,LTA!J$101:AN$101,LTA!J$104:AN$104)</f>
        <v>57.41</v>
      </c>
      <c r="U78" s="37">
        <f>SUMPRODUCT(LTA!J78:AN78,LTA!J$102:AN$102,LTA!J$104:AN$104)</f>
        <v>118.77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4.3899999999999997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12.290484510996006</v>
      </c>
      <c r="AD78">
        <f t="shared" si="4"/>
        <v>1123.2013260697556</v>
      </c>
      <c r="AE78">
        <f>'IDT-1'!C78</f>
        <v>0</v>
      </c>
      <c r="AF78" s="24"/>
      <c r="AG78">
        <f t="shared" si="5"/>
        <v>1123.2013260697556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49">
        <f>GDAM_IEX!I78</f>
        <v>7.14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9.5404857055026131</v>
      </c>
      <c r="F79">
        <f>GT_Spot!Q79</f>
        <v>0</v>
      </c>
      <c r="G79">
        <f>PPCL_NG!Q79</f>
        <v>37.549999999999997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99.34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812.18779391133239</v>
      </c>
      <c r="P79" s="36">
        <v>68.410000000000011</v>
      </c>
      <c r="Q79" s="36">
        <v>18.2</v>
      </c>
      <c r="R79" s="38">
        <v>0</v>
      </c>
      <c r="S79" s="38">
        <v>0</v>
      </c>
      <c r="T79" s="37">
        <f>SUMPRODUCT(LTA!J79:AN79,LTA!J$101:AN$101,LTA!J$104:AN$104)</f>
        <v>56.84</v>
      </c>
      <c r="U79" s="37">
        <f>SUMPRODUCT(LTA!J79:AN79,LTA!J$102:AN$102,LTA!J$104:AN$104)</f>
        <v>117.28999999999999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3.61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12.745482194568421</v>
      </c>
      <c r="AD79">
        <f t="shared" si="4"/>
        <v>1124.2286574222665</v>
      </c>
      <c r="AE79">
        <f>'IDT-1'!C79</f>
        <v>0</v>
      </c>
      <c r="AF79" s="24"/>
      <c r="AG79">
        <f t="shared" si="5"/>
        <v>1124.2286574222665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-55</v>
      </c>
      <c r="AM79" s="34">
        <f>RTM_PXI!I79</f>
        <v>0</v>
      </c>
      <c r="AN79" s="34">
        <f>RTM_PXI!O79</f>
        <v>0</v>
      </c>
      <c r="AO79" s="149">
        <f>GDAM_IEX!I79</f>
        <v>5.76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8.0172148785736237</v>
      </c>
      <c r="F80">
        <f>GT_Spot!Q80</f>
        <v>0</v>
      </c>
      <c r="G80">
        <f>PPCL_NG!Q80</f>
        <v>23.758416105592964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99.34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814.44479093437303</v>
      </c>
      <c r="P80" s="36">
        <v>68.410000000000011</v>
      </c>
      <c r="Q80" s="36">
        <v>18.2</v>
      </c>
      <c r="R80" s="38">
        <v>0</v>
      </c>
      <c r="S80" s="38">
        <v>0</v>
      </c>
      <c r="T80" s="37">
        <f>SUMPRODUCT(LTA!J80:AN80,LTA!J$101:AN$101,LTA!J$104:AN$104)</f>
        <v>56.56</v>
      </c>
      <c r="U80" s="37">
        <f>SUMPRODUCT(LTA!J80:AN80,LTA!J$102:AN$102,LTA!J$104:AN$104)</f>
        <v>115.96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3.04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12.598981046823424</v>
      </c>
      <c r="AD80">
        <f t="shared" si="4"/>
        <v>1107.7273008717161</v>
      </c>
      <c r="AE80">
        <f>'IDT-1'!C80</f>
        <v>0</v>
      </c>
      <c r="AF80" s="24"/>
      <c r="AG80">
        <f t="shared" si="5"/>
        <v>1107.7273008717161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-55</v>
      </c>
      <c r="AM80" s="34">
        <f>RTM_PXI!I80</f>
        <v>0</v>
      </c>
      <c r="AN80" s="34">
        <f>RTM_PXI!O80</f>
        <v>0</v>
      </c>
      <c r="AO80" s="149">
        <f>GDAM_IEX!I80</f>
        <v>4.3499999999999996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8.0172148785736237</v>
      </c>
      <c r="F81">
        <f>GT_Spot!Q81</f>
        <v>0</v>
      </c>
      <c r="G81">
        <f>PPCL_NG!Q81</f>
        <v>23.758416105592964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99.34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824.35058796013482</v>
      </c>
      <c r="P81" s="36">
        <v>68.410000000000011</v>
      </c>
      <c r="Q81" s="36">
        <v>18.2</v>
      </c>
      <c r="R81" s="38">
        <v>0</v>
      </c>
      <c r="S81" s="38">
        <v>0</v>
      </c>
      <c r="T81" s="37">
        <f>SUMPRODUCT(LTA!J81:AN81,LTA!J$101:AN$101,LTA!J$104:AN$104)</f>
        <v>56.23</v>
      </c>
      <c r="U81" s="37">
        <f>SUMPRODUCT(LTA!J81:AN81,LTA!J$102:AN$102,LTA!J$104:AN$104)</f>
        <v>114.66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2.33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12.567714785428175</v>
      </c>
      <c r="AD81">
        <f t="shared" si="4"/>
        <v>1124.2943641588731</v>
      </c>
      <c r="AE81">
        <f>'IDT-1'!C81</f>
        <v>0</v>
      </c>
      <c r="AF81" s="24"/>
      <c r="AG81">
        <f t="shared" si="5"/>
        <v>1124.2943641588731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-45</v>
      </c>
      <c r="AM81" s="34">
        <f>RTM_PXI!I81</f>
        <v>0</v>
      </c>
      <c r="AN81" s="34">
        <f>RTM_PXI!O81</f>
        <v>0</v>
      </c>
      <c r="AO81" s="149">
        <f>GDAM_IEX!I81</f>
        <v>3.32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8.0172148785736237</v>
      </c>
      <c r="F82">
        <f>GT_Spot!Q82</f>
        <v>0</v>
      </c>
      <c r="G82">
        <f>PPCL_NG!Q82</f>
        <v>23.758416105592964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99.34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824.34923643975264</v>
      </c>
      <c r="P82" s="36">
        <v>68.410000000000011</v>
      </c>
      <c r="Q82" s="36">
        <v>18.2</v>
      </c>
      <c r="R82" s="38">
        <v>0</v>
      </c>
      <c r="S82" s="38">
        <v>0</v>
      </c>
      <c r="T82" s="37">
        <f>SUMPRODUCT(LTA!J82:AN82,LTA!J$101:AN$101,LTA!J$104:AN$104)</f>
        <v>55.17</v>
      </c>
      <c r="U82" s="37">
        <f>SUMPRODUCT(LTA!J82:AN82,LTA!J$102:AN$102,LTA!J$104:AN$104)</f>
        <v>113.49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1.87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12.531622892048812</v>
      </c>
      <c r="AD82">
        <f t="shared" si="4"/>
        <v>1120.2291045318707</v>
      </c>
      <c r="AE82">
        <f>'IDT-1'!C82</f>
        <v>0</v>
      </c>
      <c r="AF82" s="24"/>
      <c r="AG82">
        <f t="shared" si="5"/>
        <v>1120.2291045318707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9">
        <f>GDAM_IEX!I82</f>
        <v>1.91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8.0167014613778704</v>
      </c>
      <c r="F83">
        <f>GT_Spot!Q83</f>
        <v>0</v>
      </c>
      <c r="G83">
        <f>PPCL_NG!Q83</f>
        <v>23.758416105592964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99.34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746.22340132564432</v>
      </c>
      <c r="P83" s="36">
        <v>68.410000000000011</v>
      </c>
      <c r="Q83" s="36">
        <v>18.2</v>
      </c>
      <c r="R83" s="38">
        <v>0</v>
      </c>
      <c r="S83" s="38">
        <v>0</v>
      </c>
      <c r="T83" s="37">
        <f>SUMPRODUCT(LTA!J83:AN83,LTA!J$101:AN$101,LTA!J$104:AN$104)</f>
        <v>54.67</v>
      </c>
      <c r="U83" s="37">
        <f>SUMPRODUCT(LTA!J83:AN83,LTA!J$102:AN$102,LTA!J$104:AN$104)</f>
        <v>113.11999999999999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11.492456561696498</v>
      </c>
      <c r="AD83">
        <f t="shared" si="4"/>
        <v>1073.4919223309184</v>
      </c>
      <c r="AE83">
        <f>'IDT-1'!C83</f>
        <v>8.1170000000000009</v>
      </c>
      <c r="AF83" s="24"/>
      <c r="AG83">
        <f t="shared" si="5"/>
        <v>1081.6089223309184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8.0167014613778704</v>
      </c>
      <c r="F84">
        <f>GT_Spot!Q84</f>
        <v>0</v>
      </c>
      <c r="G84">
        <f>PPCL_NG!Q84</f>
        <v>23.758416105592964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99.34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738.67901841135699</v>
      </c>
      <c r="P84" s="36">
        <v>68.410000000000011</v>
      </c>
      <c r="Q84" s="36">
        <v>18.2</v>
      </c>
      <c r="R84" s="38">
        <v>0</v>
      </c>
      <c r="S84" s="38">
        <v>0</v>
      </c>
      <c r="T84" s="37">
        <f>SUMPRODUCT(LTA!J84:AN84,LTA!J$101:AN$101,LTA!J$104:AN$104)</f>
        <v>51.85</v>
      </c>
      <c r="U84" s="37">
        <f>SUMPRODUCT(LTA!J84:AN84,LTA!J$102:AN$102,LTA!J$104:AN$104)</f>
        <v>112.72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11.308948716828818</v>
      </c>
      <c r="AD84">
        <f t="shared" si="4"/>
        <v>1072.9110472614991</v>
      </c>
      <c r="AE84">
        <f>'IDT-1'!C84</f>
        <v>0</v>
      </c>
      <c r="AF84" s="24"/>
      <c r="AG84">
        <f t="shared" si="5"/>
        <v>1072.9110472614991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8.0167014613778704</v>
      </c>
      <c r="F85">
        <f>GT_Spot!Q85</f>
        <v>0</v>
      </c>
      <c r="G85">
        <f>PPCL_NG!Q85</f>
        <v>23.758416105592964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99.34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727.65399342333467</v>
      </c>
      <c r="P85" s="36">
        <v>68.410000000000011</v>
      </c>
      <c r="Q85" s="36">
        <v>18.2</v>
      </c>
      <c r="R85" s="38">
        <v>0</v>
      </c>
      <c r="S85" s="38">
        <v>0</v>
      </c>
      <c r="T85" s="37">
        <f>SUMPRODUCT(LTA!J85:AN85,LTA!J$101:AN$101,LTA!J$104:AN$104)</f>
        <v>51.32</v>
      </c>
      <c r="U85" s="37">
        <f>SUMPRODUCT(LTA!J85:AN85,LTA!J$102:AN$102,LTA!J$104:AN$104)</f>
        <v>112.08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11.405829429944712</v>
      </c>
      <c r="AD85">
        <f t="shared" si="4"/>
        <v>1037.6191415603607</v>
      </c>
      <c r="AE85">
        <f>'IDT-1'!C85</f>
        <v>0</v>
      </c>
      <c r="AF85" s="24"/>
      <c r="AG85">
        <f t="shared" si="5"/>
        <v>1037.6191415603607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8.0167014613778704</v>
      </c>
      <c r="F86">
        <f>GT_Spot!Q86</f>
        <v>0</v>
      </c>
      <c r="G86">
        <f>PPCL_NG!Q86</f>
        <v>24.08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99.34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714.81020264425035</v>
      </c>
      <c r="P86" s="36">
        <v>68.410000000000011</v>
      </c>
      <c r="Q86" s="36">
        <v>18.2</v>
      </c>
      <c r="R86" s="38">
        <v>0</v>
      </c>
      <c r="S86" s="38">
        <v>0</v>
      </c>
      <c r="T86" s="37">
        <f>SUMPRODUCT(LTA!J86:AN86,LTA!J$101:AN$101,LTA!J$104:AN$104)</f>
        <v>51.38</v>
      </c>
      <c r="U86" s="37">
        <f>SUMPRODUCT(LTA!J86:AN86,LTA!J$102:AN$102,LTA!J$104:AN$104)</f>
        <v>111.6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</v>
      </c>
      <c r="AA86" s="75">
        <f>STOA!I86</f>
        <v>0</v>
      </c>
      <c r="AB86" s="75">
        <f>-STOA!O86</f>
        <v>-100</v>
      </c>
      <c r="AC86">
        <f t="shared" si="3"/>
        <v>11.345206774492725</v>
      </c>
      <c r="AD86">
        <f t="shared" si="4"/>
        <v>1018.7375573311356</v>
      </c>
      <c r="AE86">
        <f>'IDT-1'!C86</f>
        <v>18.661000000000001</v>
      </c>
      <c r="AF86" s="24"/>
      <c r="AG86">
        <f t="shared" si="5"/>
        <v>1037.3985573311356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-24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8.0167014613778704</v>
      </c>
      <c r="F87">
        <f>GT_Spot!Q87</f>
        <v>0</v>
      </c>
      <c r="G87">
        <f>PPCL_NG!Q87</f>
        <v>24.08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99.34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769.22788037231453</v>
      </c>
      <c r="P87" s="36">
        <v>68.410000000000011</v>
      </c>
      <c r="Q87" s="36">
        <v>18.2</v>
      </c>
      <c r="R87" s="38">
        <v>0</v>
      </c>
      <c r="S87" s="38">
        <v>0</v>
      </c>
      <c r="T87" s="37">
        <f>SUMPRODUCT(LTA!J87:AN87,LTA!J$101:AN$101,LTA!J$104:AN$104)</f>
        <v>51.09</v>
      </c>
      <c r="U87" s="37">
        <f>SUMPRODUCT(LTA!J87:AN87,LTA!J$102:AN$102,LTA!J$104:AN$104)</f>
        <v>111.66999999999999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0.3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12.150470929298722</v>
      </c>
      <c r="AD87">
        <f t="shared" si="4"/>
        <v>1037.1199709043938</v>
      </c>
      <c r="AE87">
        <f>'IDT-1'!C87</f>
        <v>11.78</v>
      </c>
      <c r="AF87" s="24"/>
      <c r="AG87">
        <f t="shared" si="5"/>
        <v>1048.8999709043937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-65</v>
      </c>
      <c r="AM87" s="34">
        <f>RTM_PXI!I87</f>
        <v>0</v>
      </c>
      <c r="AN87" s="34">
        <f>RTM_PXI!O87</f>
        <v>0</v>
      </c>
      <c r="AO87" s="149">
        <f>GDAM_IEX!I87</f>
        <v>0.69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8.0167014613778704</v>
      </c>
      <c r="F88">
        <f>GT_Spot!Q88</f>
        <v>0</v>
      </c>
      <c r="G88">
        <f>PPCL_NG!Q88</f>
        <v>24.08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99.34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776.76892361030093</v>
      </c>
      <c r="P88" s="36">
        <v>68.410000000000011</v>
      </c>
      <c r="Q88" s="36">
        <v>18.2</v>
      </c>
      <c r="R88" s="38">
        <v>0</v>
      </c>
      <c r="S88" s="38">
        <v>0</v>
      </c>
      <c r="T88" s="37">
        <f>SUMPRODUCT(LTA!J88:AN88,LTA!J$101:AN$101,LTA!J$104:AN$104)</f>
        <v>51.32</v>
      </c>
      <c r="U88" s="37">
        <f>SUMPRODUCT(LTA!J88:AN88,LTA!J$102:AN$102,LTA!J$104:AN$104)</f>
        <v>111.8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0.39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12.004822921738118</v>
      </c>
      <c r="AD88">
        <f t="shared" si="4"/>
        <v>1070.9366621499405</v>
      </c>
      <c r="AE88">
        <f>'IDT-1'!C88</f>
        <v>7.4779999999999998</v>
      </c>
      <c r="AF88" s="24"/>
      <c r="AG88">
        <f t="shared" si="5"/>
        <v>1078.4146621499406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-40</v>
      </c>
      <c r="AM88" s="34">
        <f>RTM_PXI!I88</f>
        <v>0</v>
      </c>
      <c r="AN88" s="34">
        <f>RTM_PXI!O88</f>
        <v>0</v>
      </c>
      <c r="AO88" s="149">
        <f>GDAM_IEX!I88</f>
        <v>1.37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8.0167014613778704</v>
      </c>
      <c r="F89">
        <f>GT_Spot!Q89</f>
        <v>0</v>
      </c>
      <c r="G89">
        <f>PPCL_NG!Q89</f>
        <v>24.08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99.34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741.67993903242223</v>
      </c>
      <c r="P89" s="36">
        <v>68.410000000000011</v>
      </c>
      <c r="Q89" s="36">
        <v>18.2</v>
      </c>
      <c r="R89" s="38">
        <v>0</v>
      </c>
      <c r="S89" s="38">
        <v>0</v>
      </c>
      <c r="T89" s="37">
        <f>SUMPRODUCT(LTA!J89:AN89,LTA!J$101:AN$101,LTA!J$104:AN$104)</f>
        <v>50.88</v>
      </c>
      <c r="U89" s="37">
        <f>SUMPRODUCT(LTA!J89:AN89,LTA!J$102:AN$102,LTA!J$104:AN$104)</f>
        <v>111.96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1.0900000000000001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11.352706756564972</v>
      </c>
      <c r="AD89">
        <f t="shared" si="4"/>
        <v>1077.8397937372351</v>
      </c>
      <c r="AE89">
        <f>'IDT-1'!C89</f>
        <v>0</v>
      </c>
      <c r="AF89" s="24"/>
      <c r="AG89">
        <f t="shared" si="5"/>
        <v>1077.8397937372351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2.29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9.5693599768317412</v>
      </c>
      <c r="F90">
        <f>GT_Spot!Q90</f>
        <v>0</v>
      </c>
      <c r="G90">
        <f>PPCL_NG!Q90</f>
        <v>38.049999999999997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99.34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744.70212855061538</v>
      </c>
      <c r="P90" s="36">
        <v>68.410000000000011</v>
      </c>
      <c r="Q90" s="36">
        <v>18.2</v>
      </c>
      <c r="R90" s="38">
        <v>0</v>
      </c>
      <c r="S90" s="38">
        <v>0</v>
      </c>
      <c r="T90" s="37">
        <f>SUMPRODUCT(LTA!J90:AN90,LTA!J$101:AN$101,LTA!J$104:AN$104)</f>
        <v>50.95</v>
      </c>
      <c r="U90" s="37">
        <f>SUMPRODUCT(LTA!J90:AN90,LTA!J$102:AN$102,LTA!J$104:AN$104)</f>
        <v>112.16999999999999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2.1800000000000002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11.533325419261068</v>
      </c>
      <c r="AD90">
        <f t="shared" si="4"/>
        <v>1098.1840231081862</v>
      </c>
      <c r="AE90">
        <f>'IDT-1'!C90</f>
        <v>0</v>
      </c>
      <c r="AF90" s="24"/>
      <c r="AG90">
        <f t="shared" si="5"/>
        <v>1098.1840231081862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2.9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9.5693599768317412</v>
      </c>
      <c r="F91">
        <f>GT_Spot!Q91</f>
        <v>0</v>
      </c>
      <c r="G91">
        <f>PPCL_NG!Q91</f>
        <v>38.049999999999997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160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751.26996675710382</v>
      </c>
      <c r="P91" s="36">
        <v>68.410000000000011</v>
      </c>
      <c r="Q91" s="36">
        <v>18.2</v>
      </c>
      <c r="R91" s="38">
        <v>0</v>
      </c>
      <c r="S91" s="38">
        <v>0</v>
      </c>
      <c r="T91" s="37">
        <f>SUMPRODUCT(LTA!J91:AN91,LTA!J$101:AN$101,LTA!J$104:AN$104)</f>
        <v>51.2</v>
      </c>
      <c r="U91" s="37">
        <f>SUMPRODUCT(LTA!J91:AN91,LTA!J$102:AN$102,LTA!J$104:AN$104)</f>
        <v>112.25999999999999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5.77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12.798189630344995</v>
      </c>
      <c r="AD91">
        <f t="shared" si="4"/>
        <v>1103.3669971035908</v>
      </c>
      <c r="AE91">
        <f>'IDT-1'!C91</f>
        <v>0</v>
      </c>
      <c r="AF91" s="24"/>
      <c r="AG91">
        <f t="shared" si="5"/>
        <v>1103.3669971035908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6.53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9.5693599768317412</v>
      </c>
      <c r="F92">
        <f>GT_Spot!Q92</f>
        <v>0</v>
      </c>
      <c r="G92">
        <f>PPCL_NG!Q92</f>
        <v>38.049999999999997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160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730.7480951721551</v>
      </c>
      <c r="P92" s="36">
        <v>68.410000000000011</v>
      </c>
      <c r="Q92" s="36">
        <v>18.2</v>
      </c>
      <c r="R92" s="38">
        <v>0</v>
      </c>
      <c r="S92" s="38">
        <v>0</v>
      </c>
      <c r="T92" s="37">
        <f>SUMPRODUCT(LTA!J92:AN92,LTA!J$101:AN$101,LTA!J$104:AN$104)</f>
        <v>51.56</v>
      </c>
      <c r="U92" s="37">
        <f>SUMPRODUCT(LTA!J92:AN92,LTA!J$102:AN$102,LTA!J$104:AN$104)</f>
        <v>112.25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9.8699999999999992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12.661509160397443</v>
      </c>
      <c r="AD92">
        <f t="shared" si="4"/>
        <v>1087.9718059885895</v>
      </c>
      <c r="AE92">
        <f>'IDT-1'!C92</f>
        <v>0</v>
      </c>
      <c r="AF92" s="24"/>
      <c r="AG92">
        <f t="shared" si="5"/>
        <v>1087.9718059885895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7.07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9.5693599768317412</v>
      </c>
      <c r="F93">
        <f>GT_Spot!Q93</f>
        <v>0</v>
      </c>
      <c r="G93">
        <f>PPCL_NG!Q93</f>
        <v>38.049999999999997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160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727.29004650684374</v>
      </c>
      <c r="P93" s="36">
        <v>68.410000000000011</v>
      </c>
      <c r="Q93" s="36">
        <v>18.2</v>
      </c>
      <c r="R93" s="38">
        <v>0</v>
      </c>
      <c r="S93" s="38">
        <v>0</v>
      </c>
      <c r="T93" s="37">
        <f>SUMPRODUCT(LTA!J93:AN93,LTA!J$101:AN$101,LTA!J$104:AN$104)</f>
        <v>51.19</v>
      </c>
      <c r="U93" s="37">
        <f>SUMPRODUCT(LTA!J93:AN93,LTA!J$102:AN$102,LTA!J$104:AN$104)</f>
        <v>112.34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14.04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12.671030332142704</v>
      </c>
      <c r="AD93">
        <f t="shared" si="4"/>
        <v>1089.0442361515329</v>
      </c>
      <c r="AE93">
        <f>'IDT-1'!C93</f>
        <v>0</v>
      </c>
      <c r="AF93" s="24"/>
      <c r="AG93">
        <f t="shared" si="5"/>
        <v>1089.0442361515329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7.72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9.5693599768317412</v>
      </c>
      <c r="F94">
        <f>GT_Spot!Q94</f>
        <v>0</v>
      </c>
      <c r="G94">
        <f>PPCL_NG!Q94</f>
        <v>38.049999999999997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160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722.6195498994955</v>
      </c>
      <c r="P94" s="36">
        <v>68.410000000000011</v>
      </c>
      <c r="Q94" s="36">
        <v>18.2</v>
      </c>
      <c r="R94" s="38">
        <v>0</v>
      </c>
      <c r="S94" s="38">
        <v>0</v>
      </c>
      <c r="T94" s="37">
        <f>SUMPRODUCT(LTA!J94:AN94,LTA!J$101:AN$101,LTA!J$104:AN$104)</f>
        <v>51.28</v>
      </c>
      <c r="U94" s="37">
        <f>SUMPRODUCT(LTA!J94:AN94,LTA!J$102:AN$102,LTA!J$104:AN$104)</f>
        <v>112.34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16.64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12.654286162771449</v>
      </c>
      <c r="AD94">
        <f t="shared" si="4"/>
        <v>1087.158233801443</v>
      </c>
      <c r="AE94">
        <f>'IDT-1'!C94</f>
        <v>0</v>
      </c>
      <c r="AF94" s="24"/>
      <c r="AG94">
        <f t="shared" si="5"/>
        <v>1087.158233801443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7.8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9.5693599768317412</v>
      </c>
      <c r="F95">
        <f>GT_Spot!Q95</f>
        <v>0</v>
      </c>
      <c r="G95">
        <f>PPCL_NG!Q95</f>
        <v>38.049999999999997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160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725.52539931457113</v>
      </c>
      <c r="P95" s="36">
        <v>68.410000000000011</v>
      </c>
      <c r="Q95" s="36">
        <v>18.2</v>
      </c>
      <c r="R95" s="38">
        <v>0</v>
      </c>
      <c r="S95" s="38">
        <v>0</v>
      </c>
      <c r="T95" s="37">
        <f>SUMPRODUCT(LTA!J95:AN95,LTA!J$101:AN$101,LTA!J$104:AN$104)</f>
        <v>53.74</v>
      </c>
      <c r="U95" s="37">
        <f>SUMPRODUCT(LTA!J95:AN95,LTA!J$102:AN$102,LTA!J$104:AN$104)</f>
        <v>113.02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20.34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13.131913637624113</v>
      </c>
      <c r="AD95">
        <f t="shared" si="4"/>
        <v>1140.9564557416659</v>
      </c>
      <c r="AE95">
        <f>'IDT-1'!C95</f>
        <v>0</v>
      </c>
      <c r="AF95" s="24"/>
      <c r="AG95">
        <f t="shared" si="5"/>
        <v>1140.9564557416659</v>
      </c>
      <c r="AI95" s="34">
        <f>PXIL!I95</f>
        <v>0</v>
      </c>
      <c r="AJ95" s="34">
        <f>PXIL!O95</f>
        <v>0</v>
      </c>
      <c r="AK95" s="34">
        <f>RTM_IEX!I95</f>
        <v>43.97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8.36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9.5693599768317412</v>
      </c>
      <c r="F96">
        <f>GT_Spot!Q96</f>
        <v>0</v>
      </c>
      <c r="G96">
        <f>PPCL_NG!Q96</f>
        <v>38.049999999999997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160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725.20811565012332</v>
      </c>
      <c r="P96" s="36">
        <v>68.410000000000011</v>
      </c>
      <c r="Q96" s="36">
        <v>18.2</v>
      </c>
      <c r="R96" s="38">
        <v>0</v>
      </c>
      <c r="S96" s="38">
        <v>0</v>
      </c>
      <c r="T96" s="37">
        <f>SUMPRODUCT(LTA!J96:AN96,LTA!J$101:AN$101,LTA!J$104:AN$104)</f>
        <v>55.28</v>
      </c>
      <c r="U96" s="37">
        <f>SUMPRODUCT(LTA!J96:AN96,LTA!J$102:AN$102,LTA!J$104:AN$104)</f>
        <v>113.69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24.09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13.198465541376972</v>
      </c>
      <c r="AD96">
        <f t="shared" si="4"/>
        <v>1148.4526201734654</v>
      </c>
      <c r="AE96">
        <f>'IDT-1'!C96</f>
        <v>0</v>
      </c>
      <c r="AF96" s="24"/>
      <c r="AG96">
        <f t="shared" si="5"/>
        <v>1148.4526201734654</v>
      </c>
      <c r="AI96" s="34">
        <f>PXIL!I96</f>
        <v>0</v>
      </c>
      <c r="AJ96" s="34">
        <f>PXIL!O96</f>
        <v>0</v>
      </c>
      <c r="AK96" s="34">
        <f>RTM_IEX!I96</f>
        <v>45.52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8.73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5.1326000000000001</v>
      </c>
      <c r="E97">
        <f>GT_NG!Q97</f>
        <v>9.5693599768317412</v>
      </c>
      <c r="F97">
        <f>GT_Spot!Q97</f>
        <v>0</v>
      </c>
      <c r="G97">
        <f>PPCL_NG!Q97</f>
        <v>38.049999999999997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160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729.83928159020832</v>
      </c>
      <c r="P97" s="36">
        <v>68.410000000000011</v>
      </c>
      <c r="Q97" s="36">
        <v>18.2</v>
      </c>
      <c r="R97" s="38">
        <v>0</v>
      </c>
      <c r="S97" s="38">
        <v>0</v>
      </c>
      <c r="T97" s="37">
        <f>SUMPRODUCT(LTA!J97:AN97,LTA!J$101:AN$101,LTA!J$104:AN$104)</f>
        <v>56.93</v>
      </c>
      <c r="U97" s="37">
        <f>SUMPRODUCT(LTA!J97:AN97,LTA!J$102:AN$102,LTA!J$104:AN$104)</f>
        <v>114.39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37.65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13.216047113649722</v>
      </c>
      <c r="AD97">
        <f t="shared" si="4"/>
        <v>1150.4329445412779</v>
      </c>
      <c r="AE97">
        <f>'IDT-1'!C97</f>
        <v>0</v>
      </c>
      <c r="AF97" s="24"/>
      <c r="AG97">
        <f t="shared" si="5"/>
        <v>1150.4329445412779</v>
      </c>
      <c r="AI97" s="34">
        <f>PXIL!I97</f>
        <v>0</v>
      </c>
      <c r="AJ97" s="34">
        <f>PXIL!O97</f>
        <v>0</v>
      </c>
      <c r="AK97" s="34">
        <f>RTM_IEX!I97</f>
        <v>25.95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10.27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4.6659999999999995</v>
      </c>
      <c r="E98">
        <f>GT_NG!Q98</f>
        <v>9.5693599768317412</v>
      </c>
      <c r="F98">
        <f>GT_Spot!Q98</f>
        <v>0</v>
      </c>
      <c r="G98">
        <f>PPCL_NG!Q98</f>
        <v>38.049999999999997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160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726.52940895282131</v>
      </c>
      <c r="P98" s="36">
        <v>68.410000000000011</v>
      </c>
      <c r="Q98" s="36">
        <v>18.2</v>
      </c>
      <c r="R98" s="38">
        <v>0</v>
      </c>
      <c r="S98" s="38">
        <v>0</v>
      </c>
      <c r="T98" s="37">
        <f>SUMPRODUCT(LTA!J98:AN98,LTA!J$101:AN$101,LTA!J$104:AN$104)</f>
        <v>58.48</v>
      </c>
      <c r="U98" s="37">
        <f>SUMPRODUCT(LTA!J98:AN98,LTA!J$102:AN$102,LTA!J$104:AN$104)</f>
        <v>115.06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41.63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13.210094154440716</v>
      </c>
      <c r="AD98">
        <f t="shared" si="4"/>
        <v>1149.7624248630998</v>
      </c>
      <c r="AE98">
        <f>'IDT-1'!C98</f>
        <v>0</v>
      </c>
      <c r="AF98" s="24"/>
      <c r="AG98">
        <f t="shared" si="5"/>
        <v>1149.7624248630998</v>
      </c>
      <c r="AI98" s="34">
        <f>PXIL!I98</f>
        <v>0</v>
      </c>
      <c r="AJ98" s="34">
        <f>PXIL!O98</f>
        <v>0</v>
      </c>
      <c r="AK98" s="34">
        <f>RTM_IEX!I98</f>
        <v>22.84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10.28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0.13524401000000005</v>
      </c>
      <c r="E99">
        <f t="shared" si="6"/>
        <v>0.21596353276150518</v>
      </c>
      <c r="F99">
        <f t="shared" si="6"/>
        <v>0</v>
      </c>
      <c r="G99">
        <f t="shared" si="6"/>
        <v>0.66674940635615032</v>
      </c>
      <c r="H99">
        <f t="shared" si="6"/>
        <v>0</v>
      </c>
      <c r="I99">
        <f t="shared" si="6"/>
        <v>1.3823971876098595</v>
      </c>
      <c r="J99">
        <f t="shared" si="6"/>
        <v>0</v>
      </c>
      <c r="K99">
        <f t="shared" si="6"/>
        <v>2.0805622194782605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16.890316015976079</v>
      </c>
      <c r="P99" s="36">
        <f t="shared" si="6"/>
        <v>1.641839999999998</v>
      </c>
      <c r="Q99" s="36">
        <f t="shared" si="6"/>
        <v>0.43680000000000069</v>
      </c>
      <c r="R99" s="38">
        <f t="shared" si="6"/>
        <v>0.27263887922071417</v>
      </c>
      <c r="S99" s="38">
        <f t="shared" si="6"/>
        <v>0</v>
      </c>
      <c r="T99" s="37">
        <f t="shared" si="6"/>
        <v>2.9824275000000005</v>
      </c>
      <c r="U99" s="37">
        <f t="shared" si="6"/>
        <v>2.7125324999999991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6.9600000000000009E-2</v>
      </c>
      <c r="Z99" s="34">
        <f t="shared" si="6"/>
        <v>-2.0150000000000001</v>
      </c>
      <c r="AA99" s="75">
        <f t="shared" si="6"/>
        <v>0</v>
      </c>
      <c r="AB99" s="75">
        <f t="shared" si="6"/>
        <v>-1.1467200000000002</v>
      </c>
      <c r="AC99">
        <f t="shared" si="6"/>
        <v>0.29648004878958212</v>
      </c>
      <c r="AD99">
        <f t="shared" si="6"/>
        <v>25.208818702612966</v>
      </c>
      <c r="AE99">
        <f t="shared" si="6"/>
        <v>-0.13653600000000002</v>
      </c>
      <c r="AG99">
        <f t="shared" si="6"/>
        <v>25.072282702612974</v>
      </c>
      <c r="AI99">
        <f t="shared" si="6"/>
        <v>0</v>
      </c>
      <c r="AJ99">
        <f t="shared" si="6"/>
        <v>0</v>
      </c>
      <c r="AK99">
        <f t="shared" si="6"/>
        <v>5.5335000000000002E-2</v>
      </c>
      <c r="AL99">
        <f t="shared" si="6"/>
        <v>-0.91300000000000003</v>
      </c>
      <c r="AM99">
        <f t="shared" si="6"/>
        <v>0</v>
      </c>
      <c r="AN99">
        <f t="shared" si="6"/>
        <v>0</v>
      </c>
      <c r="AO99">
        <f t="shared" si="6"/>
        <v>3.76125E-2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7.1614200000000006</v>
      </c>
      <c r="E3">
        <f>GT_NG!T3</f>
        <v>9.5299999999999994</v>
      </c>
      <c r="F3">
        <f>GT_Spot!T3</f>
        <v>0</v>
      </c>
      <c r="G3">
        <f>PPCL_NG!T3</f>
        <v>28.279999999999998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1058.7244570923244</v>
      </c>
      <c r="P3" s="36">
        <v>75.200000000000017</v>
      </c>
      <c r="Q3" s="36">
        <v>21.97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413.48999999999995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28.98</v>
      </c>
      <c r="Z3" s="34">
        <f>IEX!P3</f>
        <v>0</v>
      </c>
      <c r="AA3" s="75">
        <f>STOA!J3</f>
        <v>6.47</v>
      </c>
      <c r="AB3" s="75">
        <f>-STOA!P3</f>
        <v>0</v>
      </c>
      <c r="AC3">
        <f>SUMIF(B3:AB3,"&gt;0")*$AC$2-SUMIF(B3:AB3,"&lt;0")*($AC$2/(1-$AC$2))+SUMIF(AI3:AR3,"&gt;0")*$AC$2-SUMIF(AI3:AR3,"&lt;0")*($AC$2/(1-$AC$2))</f>
        <v>16.018672470631991</v>
      </c>
      <c r="AD3">
        <f>SUM(B3:AB3,AI3:AR3)-AC3</f>
        <v>1603.3972046216925</v>
      </c>
      <c r="AE3">
        <f>'IDT-1'!F3</f>
        <v>0</v>
      </c>
      <c r="AF3" s="24"/>
      <c r="AG3">
        <f>SUM(AD3:AF3)</f>
        <v>1603.3972046216925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9.5299999999999994</v>
      </c>
      <c r="F4">
        <f>GT_Spot!T4</f>
        <v>0</v>
      </c>
      <c r="G4">
        <f>PPCL_NG!T4</f>
        <v>28.279999999999998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1060.0144089547664</v>
      </c>
      <c r="P4" s="36">
        <v>75.200000000000017</v>
      </c>
      <c r="Q4" s="36">
        <v>21.97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413.54999999999995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24.59</v>
      </c>
      <c r="Z4" s="34">
        <f>IEX!P4</f>
        <v>0</v>
      </c>
      <c r="AA4" s="75">
        <f>STOA!J4</f>
        <v>6.47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15.991920047021477</v>
      </c>
      <c r="AD4">
        <f t="shared" ref="AD4:AD67" si="1">SUM(B4:AB4,AI4:AR4)-AC4</f>
        <v>1600.3839089077449</v>
      </c>
      <c r="AE4">
        <f>'IDT-1'!F4</f>
        <v>0</v>
      </c>
      <c r="AF4" s="24"/>
      <c r="AG4">
        <f t="shared" ref="AG4:AG67" si="2">SUM(AD4:AF4)</f>
        <v>1600.3839089077449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9.5299999999999994</v>
      </c>
      <c r="F5">
        <f>GT_Spot!T5</f>
        <v>0</v>
      </c>
      <c r="G5">
        <f>PPCL_NG!T5</f>
        <v>28.33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994.12576260216656</v>
      </c>
      <c r="P5" s="36">
        <v>75.200000000000017</v>
      </c>
      <c r="Q5" s="36">
        <v>21.97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413.78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18.190000000000001</v>
      </c>
      <c r="Z5" s="34">
        <f>IEX!P5</f>
        <v>0</v>
      </c>
      <c r="AA5" s="75">
        <f>STOA!J5</f>
        <v>6.47</v>
      </c>
      <c r="AB5" s="75">
        <f>-STOA!P5</f>
        <v>0</v>
      </c>
      <c r="AC5">
        <f t="shared" si="0"/>
        <v>15.535806509562505</v>
      </c>
      <c r="AD5">
        <f t="shared" si="1"/>
        <v>1508.8313760926042</v>
      </c>
      <c r="AE5">
        <f>'IDT-1'!F5</f>
        <v>0</v>
      </c>
      <c r="AF5" s="24"/>
      <c r="AG5">
        <f t="shared" si="2"/>
        <v>1508.8313760926042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9.5299999999999994</v>
      </c>
      <c r="F6">
        <f>GT_Spot!T6</f>
        <v>0</v>
      </c>
      <c r="G6">
        <f>PPCL_NG!T6</f>
        <v>28.39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982.5129699795956</v>
      </c>
      <c r="P6" s="36">
        <v>75.200000000000017</v>
      </c>
      <c r="Q6" s="36">
        <v>21.97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417.60999999999996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11.5</v>
      </c>
      <c r="Z6" s="34">
        <f>IEX!P6</f>
        <v>0</v>
      </c>
      <c r="AA6" s="75">
        <f>STOA!J6</f>
        <v>6.47</v>
      </c>
      <c r="AB6" s="75">
        <f>-STOA!P6</f>
        <v>0</v>
      </c>
      <c r="AC6">
        <f t="shared" si="0"/>
        <v>15.497755209705833</v>
      </c>
      <c r="AD6">
        <f t="shared" si="1"/>
        <v>1484.4566347698897</v>
      </c>
      <c r="AE6">
        <f>'IDT-1'!F6</f>
        <v>0</v>
      </c>
      <c r="AF6" s="24"/>
      <c r="AG6">
        <f t="shared" si="2"/>
        <v>1484.4566347698897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9.5299999999999994</v>
      </c>
      <c r="F7">
        <f>GT_Spot!T7</f>
        <v>0</v>
      </c>
      <c r="G7">
        <f>PPCL_NG!T7</f>
        <v>28.42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933.95234660226481</v>
      </c>
      <c r="P7" s="36">
        <v>75.200000000000017</v>
      </c>
      <c r="Q7" s="36">
        <v>21.97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418.14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8.52</v>
      </c>
      <c r="Z7" s="34">
        <f>IEX!P7</f>
        <v>0</v>
      </c>
      <c r="AA7" s="75">
        <f>STOA!J7</f>
        <v>6.47</v>
      </c>
      <c r="AB7" s="75">
        <f>-STOA!P7</f>
        <v>0</v>
      </c>
      <c r="AC7">
        <f t="shared" si="0"/>
        <v>15.226688274429229</v>
      </c>
      <c r="AD7">
        <f t="shared" si="1"/>
        <v>1413.7470783278357</v>
      </c>
      <c r="AE7">
        <f>'IDT-1'!F7</f>
        <v>0</v>
      </c>
      <c r="AF7" s="24"/>
      <c r="AG7">
        <f t="shared" si="2"/>
        <v>1413.7470783278357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9.5299999999999994</v>
      </c>
      <c r="F8">
        <f>GT_Spot!T8</f>
        <v>0</v>
      </c>
      <c r="G8">
        <f>PPCL_NG!T8</f>
        <v>28.42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933.95234660226481</v>
      </c>
      <c r="P8" s="36">
        <v>75.200000000000017</v>
      </c>
      <c r="Q8" s="36">
        <v>21.97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418.36999999999995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0.83</v>
      </c>
      <c r="Z8" s="34">
        <f>IEX!P8</f>
        <v>0</v>
      </c>
      <c r="AA8" s="75">
        <f>STOA!J8</f>
        <v>6.47</v>
      </c>
      <c r="AB8" s="75">
        <f>-STOA!P8</f>
        <v>0</v>
      </c>
      <c r="AC8">
        <f t="shared" si="0"/>
        <v>15.161040274429229</v>
      </c>
      <c r="AD8">
        <f t="shared" si="1"/>
        <v>1406.3527263278354</v>
      </c>
      <c r="AE8">
        <f>'IDT-1'!F8</f>
        <v>0</v>
      </c>
      <c r="AF8" s="24"/>
      <c r="AG8">
        <f t="shared" si="2"/>
        <v>1406.3527263278354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9.5299999999999994</v>
      </c>
      <c r="F9">
        <f>GT_Spot!T9</f>
        <v>0</v>
      </c>
      <c r="G9">
        <f>PPCL_NG!T9</f>
        <v>28.511863520491541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930.2591937294668</v>
      </c>
      <c r="P9" s="36">
        <v>75.200000000000017</v>
      </c>
      <c r="Q9" s="36">
        <v>21.97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418.65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6.47</v>
      </c>
      <c r="AB9" s="75">
        <f>-STOA!P9</f>
        <v>0</v>
      </c>
      <c r="AC9">
        <f t="shared" si="0"/>
        <v>15.124508928128936</v>
      </c>
      <c r="AD9">
        <f t="shared" si="1"/>
        <v>1402.2379683218296</v>
      </c>
      <c r="AE9">
        <f>'IDT-1'!F9</f>
        <v>-17.481999999999999</v>
      </c>
      <c r="AF9" s="24"/>
      <c r="AG9">
        <f t="shared" si="2"/>
        <v>1384.7559683218296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9.5299999999999994</v>
      </c>
      <c r="F10">
        <f>GT_Spot!T10</f>
        <v>0</v>
      </c>
      <c r="G10">
        <f>PPCL_NG!T10</f>
        <v>28.511863520491541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929.93550621897498</v>
      </c>
      <c r="P10" s="36">
        <v>75.200000000000017</v>
      </c>
      <c r="Q10" s="36">
        <v>21.97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418.90999999999997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6.47</v>
      </c>
      <c r="AB10" s="75">
        <f>-STOA!P10</f>
        <v>0</v>
      </c>
      <c r="AC10">
        <f t="shared" si="0"/>
        <v>15.123948478036606</v>
      </c>
      <c r="AD10">
        <f t="shared" si="1"/>
        <v>1402.1748412614299</v>
      </c>
      <c r="AE10">
        <f>'IDT-1'!F10</f>
        <v>-35.061999999999998</v>
      </c>
      <c r="AF10" s="24"/>
      <c r="AG10">
        <f t="shared" si="2"/>
        <v>1367.11284126143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11.022299449753838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972.31095176430063</v>
      </c>
      <c r="P11" s="36">
        <v>75.200000000000017</v>
      </c>
      <c r="Q11" s="36">
        <v>21.97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418.89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6.47</v>
      </c>
      <c r="AB11" s="75">
        <f>-STOA!P11</f>
        <v>0</v>
      </c>
      <c r="AC11">
        <f t="shared" si="0"/>
        <v>15.371976067135659</v>
      </c>
      <c r="AD11">
        <f t="shared" si="1"/>
        <v>1464.262695146919</v>
      </c>
      <c r="AE11">
        <f>'IDT-1'!F11</f>
        <v>-50.642000000000003</v>
      </c>
      <c r="AF11" s="24"/>
      <c r="AG11">
        <f t="shared" si="2"/>
        <v>1413.6206951469189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-133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11.022299449753838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972.37566309164117</v>
      </c>
      <c r="P12" s="36">
        <v>75.200000000000017</v>
      </c>
      <c r="Q12" s="36">
        <v>21.97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419.21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6.47</v>
      </c>
      <c r="AB12" s="75">
        <f>-STOA!P12</f>
        <v>0</v>
      </c>
      <c r="AC12">
        <f t="shared" si="0"/>
        <v>15.375361526816254</v>
      </c>
      <c r="AD12">
        <f t="shared" si="1"/>
        <v>1464.6440210145788</v>
      </c>
      <c r="AE12">
        <f>'IDT-1'!F12</f>
        <v>-65.471999999999994</v>
      </c>
      <c r="AF12" s="24"/>
      <c r="AG12">
        <f t="shared" si="2"/>
        <v>1399.1720210145788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-133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9.1673504767408271</v>
      </c>
      <c r="F13">
        <f>GT_Spot!T13</f>
        <v>0</v>
      </c>
      <c r="G13">
        <f>PPCL_NG!T13</f>
        <v>25.179999999999996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903.91910050412991</v>
      </c>
      <c r="P13" s="36">
        <v>75.200000000000017</v>
      </c>
      <c r="Q13" s="36">
        <v>21.97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419.25999999999993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6.47</v>
      </c>
      <c r="AB13" s="75">
        <f>-STOA!P13</f>
        <v>0</v>
      </c>
      <c r="AC13">
        <f t="shared" si="0"/>
        <v>14.377275379240219</v>
      </c>
      <c r="AD13">
        <f t="shared" si="1"/>
        <v>1428.5605956016304</v>
      </c>
      <c r="AE13">
        <f>'IDT-1'!F13</f>
        <v>-81</v>
      </c>
      <c r="AF13" s="24"/>
      <c r="AG13">
        <f t="shared" si="2"/>
        <v>1347.5605956016304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9.1673504767408271</v>
      </c>
      <c r="F14">
        <f>GT_Spot!T14</f>
        <v>0</v>
      </c>
      <c r="G14">
        <f>PPCL_NG!T14</f>
        <v>25.179999999999996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892.22321793807839</v>
      </c>
      <c r="P14" s="36">
        <v>75.200000000000017</v>
      </c>
      <c r="Q14" s="36">
        <v>21.97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419.32999999999993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6.47</v>
      </c>
      <c r="AB14" s="75">
        <f>-STOA!P14</f>
        <v>0</v>
      </c>
      <c r="AC14">
        <f t="shared" si="0"/>
        <v>14.274967612658966</v>
      </c>
      <c r="AD14">
        <f t="shared" si="1"/>
        <v>1417.0370208021602</v>
      </c>
      <c r="AE14">
        <f>'IDT-1'!F14</f>
        <v>-94.59</v>
      </c>
      <c r="AF14" s="24"/>
      <c r="AG14">
        <f t="shared" si="2"/>
        <v>1322.4470208021603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11.022299449753838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831.50220820250786</v>
      </c>
      <c r="P15" s="36">
        <v>75.200000000000017</v>
      </c>
      <c r="Q15" s="36">
        <v>21.97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417.91999999999996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6.47</v>
      </c>
      <c r="AB15" s="75">
        <f>-STOA!P15</f>
        <v>0</v>
      </c>
      <c r="AC15">
        <f t="shared" si="0"/>
        <v>13.209875989005765</v>
      </c>
      <c r="AD15">
        <f t="shared" si="1"/>
        <v>1427.646051663256</v>
      </c>
      <c r="AE15">
        <f>'IDT-1'!F15</f>
        <v>-115.83199999999999</v>
      </c>
      <c r="AF15" s="24"/>
      <c r="AG15">
        <f t="shared" si="2"/>
        <v>1311.8140516632561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11.022299449753838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827.64395172591526</v>
      </c>
      <c r="P16" s="36">
        <v>75.200000000000017</v>
      </c>
      <c r="Q16" s="36">
        <v>21.97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417.74999999999994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-39</v>
      </c>
      <c r="AA16" s="75">
        <f>STOA!J16</f>
        <v>6.47</v>
      </c>
      <c r="AB16" s="75">
        <f>-STOA!P16</f>
        <v>0</v>
      </c>
      <c r="AC16">
        <f t="shared" si="0"/>
        <v>13.520674305377367</v>
      </c>
      <c r="AD16">
        <f t="shared" si="1"/>
        <v>1384.3069968702919</v>
      </c>
      <c r="AE16">
        <f>'IDT-1'!F16</f>
        <v>-92</v>
      </c>
      <c r="AF16" s="24"/>
      <c r="AG16">
        <f t="shared" si="2"/>
        <v>1292.3069968702919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7.2817800000000004</v>
      </c>
      <c r="E17">
        <f>GT_NG!T17</f>
        <v>11.022299449753838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828.18850079570188</v>
      </c>
      <c r="P17" s="36">
        <v>75.200000000000017</v>
      </c>
      <c r="Q17" s="36">
        <v>21.97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417.72999999999996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-79</v>
      </c>
      <c r="AA17" s="75">
        <f>STOA!J17</f>
        <v>6.47</v>
      </c>
      <c r="AB17" s="75">
        <f>-STOA!P17</f>
        <v>0</v>
      </c>
      <c r="AC17">
        <f t="shared" si="0"/>
        <v>13.881474606079303</v>
      </c>
      <c r="AD17">
        <f t="shared" si="1"/>
        <v>1344.5911056393766</v>
      </c>
      <c r="AE17">
        <f>'IDT-1'!F17</f>
        <v>-65.16</v>
      </c>
      <c r="AF17" s="24"/>
      <c r="AG17">
        <f t="shared" si="2"/>
        <v>1279.4311056393765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7.2817800000000004</v>
      </c>
      <c r="E18">
        <f>GT_NG!T18</f>
        <v>11.022299449753838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828.45884529570856</v>
      </c>
      <c r="P18" s="36">
        <v>75.200000000000017</v>
      </c>
      <c r="Q18" s="36">
        <v>21.97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417.55999999999995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-100</v>
      </c>
      <c r="AA18" s="75">
        <f>STOA!J18</f>
        <v>6.47</v>
      </c>
      <c r="AB18" s="75">
        <f>-STOA!P18</f>
        <v>0</v>
      </c>
      <c r="AC18">
        <f t="shared" si="0"/>
        <v>14.068798315645461</v>
      </c>
      <c r="AD18">
        <f t="shared" si="1"/>
        <v>1323.504126429817</v>
      </c>
      <c r="AE18">
        <f>'IDT-1'!F18</f>
        <v>-55.933999999999997</v>
      </c>
      <c r="AF18" s="24"/>
      <c r="AG18">
        <f t="shared" si="2"/>
        <v>1267.570126429817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7.2817800000000004</v>
      </c>
      <c r="E19">
        <f>GT_NG!T19</f>
        <v>11.022299449753838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829.00259184701167</v>
      </c>
      <c r="P19" s="36">
        <v>75.200000000000017</v>
      </c>
      <c r="Q19" s="36">
        <v>21.97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420.59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-154</v>
      </c>
      <c r="AA19" s="75">
        <f>STOA!J19</f>
        <v>6.38</v>
      </c>
      <c r="AB19" s="75">
        <f>-STOA!P19</f>
        <v>0</v>
      </c>
      <c r="AC19">
        <f t="shared" si="0"/>
        <v>14.685394560017778</v>
      </c>
      <c r="AD19">
        <f t="shared" si="1"/>
        <v>1260.3693288112884</v>
      </c>
      <c r="AE19">
        <f>'IDT-1'!F19</f>
        <v>-13.839</v>
      </c>
      <c r="AF19" s="24"/>
      <c r="AG19">
        <f t="shared" si="2"/>
        <v>1246.5303288112884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-42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7.2817800000000004</v>
      </c>
      <c r="E20">
        <f>GT_NG!T20</f>
        <v>11.022299449753838</v>
      </c>
      <c r="F20">
        <f>GT_Spot!T20</f>
        <v>0</v>
      </c>
      <c r="G20">
        <f>PPCL_NG!T20</f>
        <v>30.001948178453144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828.06891528073288</v>
      </c>
      <c r="P20" s="36">
        <v>75.200000000000017</v>
      </c>
      <c r="Q20" s="36">
        <v>21.97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420.26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-169</v>
      </c>
      <c r="AA20" s="75">
        <f>STOA!J20</f>
        <v>6.38</v>
      </c>
      <c r="AB20" s="75">
        <f>-STOA!P20</f>
        <v>0</v>
      </c>
      <c r="AC20">
        <f t="shared" si="0"/>
        <v>14.807480404781886</v>
      </c>
      <c r="AD20">
        <f t="shared" si="1"/>
        <v>1243.987462504158</v>
      </c>
      <c r="AE20">
        <f>'IDT-1'!F20</f>
        <v>-9.8030000000000008</v>
      </c>
      <c r="AF20" s="24"/>
      <c r="AG20">
        <f t="shared" si="2"/>
        <v>1234.1844625041579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-42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7.2817800000000004</v>
      </c>
      <c r="E21">
        <f>GT_NG!T21</f>
        <v>11.022299449753838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827.96402179442453</v>
      </c>
      <c r="P21" s="36">
        <v>75.200000000000017</v>
      </c>
      <c r="Q21" s="36">
        <v>21.97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419.99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-179</v>
      </c>
      <c r="AA21" s="75">
        <f>STOA!J21</f>
        <v>6.38</v>
      </c>
      <c r="AB21" s="75">
        <f>-STOA!P21</f>
        <v>0</v>
      </c>
      <c r="AC21">
        <f t="shared" si="0"/>
        <v>15.09714240636443</v>
      </c>
      <c r="AD21">
        <f t="shared" si="1"/>
        <v>1210.3209588378143</v>
      </c>
      <c r="AE21">
        <f>'IDT-1'!F21</f>
        <v>-8.0730000000000004</v>
      </c>
      <c r="AF21" s="24"/>
      <c r="AG21">
        <f t="shared" si="2"/>
        <v>1202.2479588378142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7.2817800000000004</v>
      </c>
      <c r="E22">
        <f>GT_NG!T22</f>
        <v>11.022299449753838</v>
      </c>
      <c r="F22">
        <f>GT_Spot!T22</f>
        <v>0</v>
      </c>
      <c r="G22">
        <f>PPCL_NG!T22</f>
        <v>30.001948178453144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828.2367258081224</v>
      </c>
      <c r="P22" s="36">
        <v>75.200000000000017</v>
      </c>
      <c r="Q22" s="36">
        <v>21.97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419.46999999999997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-183</v>
      </c>
      <c r="AA22" s="75">
        <f>STOA!J22</f>
        <v>6.38</v>
      </c>
      <c r="AB22" s="75">
        <f>-STOA!P22</f>
        <v>0</v>
      </c>
      <c r="AC22">
        <f t="shared" si="0"/>
        <v>15.130495855744138</v>
      </c>
      <c r="AD22">
        <f t="shared" si="1"/>
        <v>1206.0422575805853</v>
      </c>
      <c r="AE22">
        <f>'IDT-1'!F22</f>
        <v>-9.8030000000000008</v>
      </c>
      <c r="AF22" s="24"/>
      <c r="AG22">
        <f t="shared" si="2"/>
        <v>1196.2392575805852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7.2817800000000004</v>
      </c>
      <c r="E23">
        <f>GT_NG!T23</f>
        <v>11.022299449753838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828.78757725509956</v>
      </c>
      <c r="P23" s="36">
        <v>75.200000000000017</v>
      </c>
      <c r="Q23" s="36">
        <v>21.97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419.09999999999997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-191</v>
      </c>
      <c r="AA23" s="75">
        <f>STOA!J23</f>
        <v>6.38</v>
      </c>
      <c r="AB23" s="75">
        <f>-STOA!P23</f>
        <v>0</v>
      </c>
      <c r="AC23">
        <f t="shared" si="0"/>
        <v>15.069923311851783</v>
      </c>
      <c r="AD23">
        <f t="shared" si="1"/>
        <v>1213.2817333930016</v>
      </c>
      <c r="AE23">
        <f>'IDT-1'!F23</f>
        <v>-9.8030000000000008</v>
      </c>
      <c r="AF23" s="24"/>
      <c r="AG23">
        <f t="shared" si="2"/>
        <v>1203.4787333930014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11.022299449753838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835.76453127782656</v>
      </c>
      <c r="P24" s="36">
        <v>75.200000000000017</v>
      </c>
      <c r="Q24" s="36">
        <v>21.97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419.19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-204.99</v>
      </c>
      <c r="AA24" s="75">
        <f>STOA!J24</f>
        <v>6.38</v>
      </c>
      <c r="AB24" s="75">
        <f>-STOA!P24</f>
        <v>0</v>
      </c>
      <c r="AC24">
        <f t="shared" si="0"/>
        <v>15.258435847287293</v>
      </c>
      <c r="AD24">
        <f t="shared" si="1"/>
        <v>1206.4108948802932</v>
      </c>
      <c r="AE24">
        <f>'IDT-1'!F24</f>
        <v>-2.883</v>
      </c>
      <c r="AF24" s="24"/>
      <c r="AG24">
        <f t="shared" si="2"/>
        <v>1203.5278948802932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11.022299449753838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845.15927677893376</v>
      </c>
      <c r="P25" s="36">
        <v>75.200000000000017</v>
      </c>
      <c r="Q25" s="36">
        <v>21.97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418.40999999999997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-222</v>
      </c>
      <c r="AA25" s="75">
        <f>STOA!J25</f>
        <v>6.38</v>
      </c>
      <c r="AB25" s="75">
        <f>-STOA!P25</f>
        <v>0</v>
      </c>
      <c r="AC25">
        <f t="shared" si="0"/>
        <v>15.396481281627626</v>
      </c>
      <c r="AD25">
        <f t="shared" si="1"/>
        <v>1207.8775949470601</v>
      </c>
      <c r="AE25">
        <f>'IDT-1'!F25</f>
        <v>0</v>
      </c>
      <c r="AF25" s="24"/>
      <c r="AG25">
        <f t="shared" si="2"/>
        <v>1207.8775949470601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11.022299449753838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875.81268814060581</v>
      </c>
      <c r="P26" s="36">
        <v>75.200000000000017</v>
      </c>
      <c r="Q26" s="36">
        <v>21.97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417.71999999999997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-233</v>
      </c>
      <c r="AA26" s="75">
        <f>STOA!J26</f>
        <v>6.38</v>
      </c>
      <c r="AB26" s="75">
        <f>-STOA!P26</f>
        <v>0</v>
      </c>
      <c r="AC26">
        <f t="shared" si="0"/>
        <v>15.819965597009855</v>
      </c>
      <c r="AD26">
        <f t="shared" si="1"/>
        <v>1219.41752199335</v>
      </c>
      <c r="AE26">
        <f>'IDT-1'!F26</f>
        <v>0</v>
      </c>
      <c r="AF26" s="24"/>
      <c r="AG26">
        <f t="shared" si="2"/>
        <v>1219.41752199335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-47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11.021671826625386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893.03740378633142</v>
      </c>
      <c r="P27" s="36">
        <v>75.200000000000017</v>
      </c>
      <c r="Q27" s="36">
        <v>21.97</v>
      </c>
      <c r="R27" s="38">
        <v>0.36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417.06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-246</v>
      </c>
      <c r="AA27" s="75">
        <f>STOA!J27</f>
        <v>6.38</v>
      </c>
      <c r="AB27" s="75">
        <f>-STOA!P27</f>
        <v>0</v>
      </c>
      <c r="AC27">
        <f t="shared" si="0"/>
        <v>15.933385061519928</v>
      </c>
      <c r="AD27">
        <f t="shared" si="1"/>
        <v>1240.2281905514369</v>
      </c>
      <c r="AE27">
        <f>'IDT-1'!F27</f>
        <v>0</v>
      </c>
      <c r="AF27" s="24"/>
      <c r="AG27">
        <f t="shared" si="2"/>
        <v>1240.2281905514369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11.021671826625386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928.94371019318089</v>
      </c>
      <c r="P28" s="36">
        <v>75.200000000000017</v>
      </c>
      <c r="Q28" s="36">
        <v>21.97</v>
      </c>
      <c r="R28" s="38">
        <v>2.0499999999999998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419.14805600000005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-276</v>
      </c>
      <c r="AA28" s="75">
        <f>STOA!J28</f>
        <v>6.38</v>
      </c>
      <c r="AB28" s="75">
        <f>-STOA!P28</f>
        <v>0</v>
      </c>
      <c r="AC28">
        <f t="shared" si="0"/>
        <v>16.548951276366065</v>
      </c>
      <c r="AD28">
        <f t="shared" si="1"/>
        <v>1249.2969867434404</v>
      </c>
      <c r="AE28">
        <f>'IDT-1'!F28</f>
        <v>0</v>
      </c>
      <c r="AF28" s="24"/>
      <c r="AG28">
        <f t="shared" si="2"/>
        <v>1249.2969867434404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11.021671826625386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930.54151972180114</v>
      </c>
      <c r="P29" s="36">
        <v>75.200000000000017</v>
      </c>
      <c r="Q29" s="36">
        <v>21.97</v>
      </c>
      <c r="R29" s="38">
        <v>5.9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428.20001300000001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-290</v>
      </c>
      <c r="AA29" s="75">
        <f>STOA!J29</f>
        <v>6.38</v>
      </c>
      <c r="AB29" s="75">
        <f>-STOA!P29</f>
        <v>0</v>
      </c>
      <c r="AC29">
        <f t="shared" si="0"/>
        <v>16.836131007128657</v>
      </c>
      <c r="AD29">
        <f t="shared" si="1"/>
        <v>1253.5195735412981</v>
      </c>
      <c r="AE29">
        <f>'IDT-1'!F29</f>
        <v>0</v>
      </c>
      <c r="AF29" s="24"/>
      <c r="AG29">
        <f t="shared" si="2"/>
        <v>1253.5195735412981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11.340863017665798</v>
      </c>
      <c r="F30">
        <f>GT_Spot!T30</f>
        <v>0</v>
      </c>
      <c r="G30">
        <f>PPCL_NG!T30</f>
        <v>29.615384615384617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6.7647051388979689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937.47336988858092</v>
      </c>
      <c r="P30" s="36">
        <v>75.200000000000017</v>
      </c>
      <c r="Q30" s="36">
        <v>21.97</v>
      </c>
      <c r="R30" s="38">
        <v>11.212432197873728</v>
      </c>
      <c r="S30" s="38">
        <v>0</v>
      </c>
      <c r="T30" s="37">
        <f>SUMPRODUCT(LTA!J30:AN30,LTA!J$101:AN$101,LTA!J$105:AN$105)</f>
        <v>7.24</v>
      </c>
      <c r="U30" s="37">
        <f>SUMPRODUCT(LTA!J30:AN30,LTA!J$102:AN$102,LTA!J$105:AN$105)</f>
        <v>437.42796499999997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-313</v>
      </c>
      <c r="AA30" s="75">
        <f>STOA!J30</f>
        <v>6.38</v>
      </c>
      <c r="AB30" s="75">
        <f>-STOA!P30</f>
        <v>0</v>
      </c>
      <c r="AC30">
        <f t="shared" si="0"/>
        <v>17.316661274866949</v>
      </c>
      <c r="AD30">
        <f t="shared" si="1"/>
        <v>1261.4405585835366</v>
      </c>
      <c r="AE30">
        <f>'IDT-1'!F30</f>
        <v>0</v>
      </c>
      <c r="AF30" s="24"/>
      <c r="AG30">
        <f t="shared" si="2"/>
        <v>1261.4405585835366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7.5225</v>
      </c>
      <c r="E31">
        <f>GT_NG!T31</f>
        <v>11.022299449753838</v>
      </c>
      <c r="F31">
        <f>GT_Spot!T31</f>
        <v>0</v>
      </c>
      <c r="G31">
        <f>PPCL_NG!T31</f>
        <v>30.05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2.3243519066035687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930.6228806634274</v>
      </c>
      <c r="P31" s="36">
        <v>75.200000000000017</v>
      </c>
      <c r="Q31" s="36">
        <v>21.97</v>
      </c>
      <c r="R31" s="38">
        <v>18.092188482942174</v>
      </c>
      <c r="S31" s="38">
        <v>0</v>
      </c>
      <c r="T31" s="37">
        <f>SUMPRODUCT(LTA!J31:AN31,LTA!J$101:AN$101,LTA!J$105:AN$105)</f>
        <v>4.8100000000000005</v>
      </c>
      <c r="U31" s="37">
        <f>SUMPRODUCT(LTA!J31:AN31,LTA!J$102:AN$102,LTA!J$105:AN$105)</f>
        <v>446.42446100000001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-341</v>
      </c>
      <c r="AA31" s="75">
        <f>STOA!J31</f>
        <v>6.38</v>
      </c>
      <c r="AB31" s="75">
        <f>-STOA!P31</f>
        <v>0</v>
      </c>
      <c r="AC31">
        <f t="shared" si="0"/>
        <v>17.585237707958466</v>
      </c>
      <c r="AD31">
        <f t="shared" si="1"/>
        <v>1235.4434437947689</v>
      </c>
      <c r="AE31">
        <f>'IDT-1'!F31</f>
        <v>0</v>
      </c>
      <c r="AF31" s="24"/>
      <c r="AG31">
        <f t="shared" si="2"/>
        <v>1235.4434437947689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11.022299449753838</v>
      </c>
      <c r="F32">
        <f>GT_Spot!T32</f>
        <v>0</v>
      </c>
      <c r="G32">
        <f>PPCL_NG!T32</f>
        <v>30.05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898.06228859341672</v>
      </c>
      <c r="P32" s="36">
        <v>75.200000000000017</v>
      </c>
      <c r="Q32" s="36">
        <v>21.97</v>
      </c>
      <c r="R32" s="38">
        <v>19.2</v>
      </c>
      <c r="S32" s="38">
        <v>0</v>
      </c>
      <c r="T32" s="37">
        <f>SUMPRODUCT(LTA!J32:AN32,LTA!J$101:AN$101,LTA!J$105:AN$105)</f>
        <v>7.72</v>
      </c>
      <c r="U32" s="37">
        <f>SUMPRODUCT(LTA!J32:AN32,LTA!J$102:AN$102,LTA!J$105:AN$105)</f>
        <v>456.41891700000002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-329</v>
      </c>
      <c r="AA32" s="75">
        <f>STOA!J32</f>
        <v>6.38</v>
      </c>
      <c r="AB32" s="75">
        <f>-STOA!P32</f>
        <v>0</v>
      </c>
      <c r="AC32">
        <f t="shared" si="0"/>
        <v>17.295020624848025</v>
      </c>
      <c r="AD32">
        <f t="shared" si="1"/>
        <v>1226.8609844183227</v>
      </c>
      <c r="AE32">
        <f>'IDT-1'!F32</f>
        <v>0</v>
      </c>
      <c r="AF32" s="24"/>
      <c r="AG32">
        <f t="shared" si="2"/>
        <v>1226.8609844183227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11.022299449753838</v>
      </c>
      <c r="F33">
        <f>GT_Spot!T33</f>
        <v>0</v>
      </c>
      <c r="G33">
        <f>PPCL_NG!T33</f>
        <v>30.16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2.3243519066035687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858.43609146569099</v>
      </c>
      <c r="P33" s="36">
        <v>75.200000000000017</v>
      </c>
      <c r="Q33" s="36">
        <v>21.97</v>
      </c>
      <c r="R33" s="38">
        <v>20.699999999999996</v>
      </c>
      <c r="S33" s="38">
        <v>0</v>
      </c>
      <c r="T33" s="37">
        <f>SUMPRODUCT(LTA!J33:AN33,LTA!J$101:AN$101,LTA!J$105:AN$105)</f>
        <v>17.850000000000001</v>
      </c>
      <c r="U33" s="37">
        <f>SUMPRODUCT(LTA!J33:AN33,LTA!J$102:AN$102,LTA!J$105:AN$105)</f>
        <v>467.56373600000001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-317</v>
      </c>
      <c r="AA33" s="75">
        <f>STOA!J33</f>
        <v>6.38</v>
      </c>
      <c r="AB33" s="75">
        <f>-STOA!P33</f>
        <v>0</v>
      </c>
      <c r="AC33">
        <f t="shared" si="0"/>
        <v>17.061613263835802</v>
      </c>
      <c r="AD33">
        <f t="shared" si="1"/>
        <v>1224.6773655582126</v>
      </c>
      <c r="AE33">
        <f>'IDT-1'!F33</f>
        <v>0</v>
      </c>
      <c r="AF33" s="24"/>
      <c r="AG33">
        <f t="shared" si="2"/>
        <v>1224.6773655582126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11.022299449753838</v>
      </c>
      <c r="F34">
        <f>GT_Spot!T34</f>
        <v>0</v>
      </c>
      <c r="G34">
        <f>PPCL_NG!T34</f>
        <v>30.16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827.15951404096677</v>
      </c>
      <c r="P34" s="36">
        <v>75.200000000000017</v>
      </c>
      <c r="Q34" s="36">
        <v>21.97</v>
      </c>
      <c r="R34" s="38">
        <v>21.699999999999996</v>
      </c>
      <c r="S34" s="38">
        <v>0</v>
      </c>
      <c r="T34" s="37">
        <f>SUMPRODUCT(LTA!J34:AN34,LTA!J$101:AN$101,LTA!J$105:AN$105)</f>
        <v>25.17</v>
      </c>
      <c r="U34" s="37">
        <f>SUMPRODUCT(LTA!J34:AN34,LTA!J$102:AN$102,LTA!J$105:AN$105)</f>
        <v>479.01680700000003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-311.99</v>
      </c>
      <c r="AA34" s="75">
        <f>STOA!J34</f>
        <v>6.38</v>
      </c>
      <c r="AB34" s="75">
        <f>-STOA!P34</f>
        <v>0</v>
      </c>
      <c r="AC34">
        <f t="shared" si="0"/>
        <v>16.89544869163392</v>
      </c>
      <c r="AD34">
        <f t="shared" si="1"/>
        <v>1216.0256717990869</v>
      </c>
      <c r="AE34">
        <f>'IDT-1'!F34</f>
        <v>0</v>
      </c>
      <c r="AF34" s="24"/>
      <c r="AG34">
        <f t="shared" si="2"/>
        <v>1216.0256717990869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11.022299449753838</v>
      </c>
      <c r="F35">
        <f>GT_Spot!T35</f>
        <v>0</v>
      </c>
      <c r="G35">
        <f>PPCL_NG!T35</f>
        <v>30.16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814.526548713794</v>
      </c>
      <c r="P35" s="36">
        <v>75.200000000000017</v>
      </c>
      <c r="Q35" s="36">
        <v>21.97</v>
      </c>
      <c r="R35" s="38">
        <v>21.699999999999996</v>
      </c>
      <c r="S35" s="38">
        <v>0</v>
      </c>
      <c r="T35" s="37">
        <f>SUMPRODUCT(LTA!J35:AN35,LTA!J$101:AN$101,LTA!J$105:AN$105)</f>
        <v>30.490000000000002</v>
      </c>
      <c r="U35" s="37">
        <f>SUMPRODUCT(LTA!J35:AN35,LTA!J$102:AN$102,LTA!J$105:AN$105)</f>
        <v>490.02070400000002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-320.99</v>
      </c>
      <c r="AA35" s="75">
        <f>STOA!J35</f>
        <v>6.38</v>
      </c>
      <c r="AB35" s="75">
        <f>-STOA!P35</f>
        <v>0</v>
      </c>
      <c r="AC35">
        <f t="shared" si="0"/>
        <v>17.034466420621143</v>
      </c>
      <c r="AD35">
        <f t="shared" si="1"/>
        <v>1207.5775857429269</v>
      </c>
      <c r="AE35">
        <f>'IDT-1'!F35</f>
        <v>0</v>
      </c>
      <c r="AF35" s="24"/>
      <c r="AG35">
        <f t="shared" si="2"/>
        <v>1207.5775857429269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-33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11.022299449753838</v>
      </c>
      <c r="F36">
        <f>GT_Spot!T36</f>
        <v>0</v>
      </c>
      <c r="G36">
        <f>PPCL_NG!T36</f>
        <v>30.16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815.47170314050254</v>
      </c>
      <c r="P36" s="36">
        <v>75.200000000000017</v>
      </c>
      <c r="Q36" s="36">
        <v>21.97</v>
      </c>
      <c r="R36" s="38">
        <v>22.7</v>
      </c>
      <c r="S36" s="38">
        <v>0</v>
      </c>
      <c r="T36" s="37">
        <f>SUMPRODUCT(LTA!J36:AN36,LTA!J$101:AN$101,LTA!J$105:AN$105)</f>
        <v>40.78</v>
      </c>
      <c r="U36" s="37">
        <f>SUMPRODUCT(LTA!J36:AN36,LTA!J$102:AN$102,LTA!J$105:AN$105)</f>
        <v>500.218097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-332</v>
      </c>
      <c r="AA36" s="75">
        <f>STOA!J36</f>
        <v>6.38</v>
      </c>
      <c r="AB36" s="75">
        <f>-STOA!P36</f>
        <v>0</v>
      </c>
      <c r="AC36">
        <f t="shared" si="0"/>
        <v>17.391767914650917</v>
      </c>
      <c r="AD36">
        <f t="shared" si="1"/>
        <v>1211.6428316756055</v>
      </c>
      <c r="AE36">
        <f>'IDT-1'!F36</f>
        <v>0</v>
      </c>
      <c r="AF36" s="24"/>
      <c r="AG36">
        <f t="shared" si="2"/>
        <v>1211.6428316756055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11.022299449753838</v>
      </c>
      <c r="F37">
        <f>GT_Spot!T37</f>
        <v>0</v>
      </c>
      <c r="G37">
        <f>PPCL_NG!T37</f>
        <v>30.16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822.42005137134549</v>
      </c>
      <c r="P37" s="36">
        <v>75.200000000000017</v>
      </c>
      <c r="Q37" s="36">
        <v>21.97</v>
      </c>
      <c r="R37" s="38">
        <v>22.7</v>
      </c>
      <c r="S37" s="38">
        <v>0</v>
      </c>
      <c r="T37" s="37">
        <f>SUMPRODUCT(LTA!J37:AN37,LTA!J$101:AN$101,LTA!J$105:AN$105)</f>
        <v>50.07</v>
      </c>
      <c r="U37" s="37">
        <f>SUMPRODUCT(LTA!J37:AN37,LTA!J$102:AN$102,LTA!J$105:AN$105)</f>
        <v>509.37578200000002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-352</v>
      </c>
      <c r="AA37" s="75">
        <f>STOA!J37</f>
        <v>6.38</v>
      </c>
      <c r="AB37" s="75">
        <f>-STOA!P37</f>
        <v>0</v>
      </c>
      <c r="AC37">
        <f t="shared" si="0"/>
        <v>17.881596832748194</v>
      </c>
      <c r="AD37">
        <f t="shared" si="1"/>
        <v>1206.5490359883513</v>
      </c>
      <c r="AE37">
        <f>'IDT-1'!F37</f>
        <v>0</v>
      </c>
      <c r="AF37" s="24"/>
      <c r="AG37">
        <f t="shared" si="2"/>
        <v>1206.5490359883513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11.022299449753838</v>
      </c>
      <c r="F38">
        <f>GT_Spot!T38</f>
        <v>0</v>
      </c>
      <c r="G38">
        <f>PPCL_NG!T38</f>
        <v>30.16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827.27587612217019</v>
      </c>
      <c r="P38" s="36">
        <v>75.200000000000017</v>
      </c>
      <c r="Q38" s="36">
        <v>21.97</v>
      </c>
      <c r="R38" s="38">
        <v>22.7</v>
      </c>
      <c r="S38" s="38">
        <v>0</v>
      </c>
      <c r="T38" s="37">
        <f>SUMPRODUCT(LTA!J38:AN38,LTA!J$101:AN$101,LTA!J$105:AN$105)</f>
        <v>56.35</v>
      </c>
      <c r="U38" s="37">
        <f>SUMPRODUCT(LTA!J38:AN38,LTA!J$102:AN$102,LTA!J$105:AN$105)</f>
        <v>518.47189000000003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-346</v>
      </c>
      <c r="AA38" s="75">
        <f>STOA!J38</f>
        <v>6.38</v>
      </c>
      <c r="AB38" s="75">
        <f>-STOA!P38</f>
        <v>0</v>
      </c>
      <c r="AC38">
        <f t="shared" si="0"/>
        <v>18.006369075822281</v>
      </c>
      <c r="AD38">
        <f t="shared" si="1"/>
        <v>1232.656196496102</v>
      </c>
      <c r="AE38">
        <f>'IDT-1'!F38</f>
        <v>0</v>
      </c>
      <c r="AF38" s="24"/>
      <c r="AG38">
        <f t="shared" si="2"/>
        <v>1232.656196496102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10.924545183417834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826.64671715050383</v>
      </c>
      <c r="P39" s="36">
        <v>75.200000000000017</v>
      </c>
      <c r="Q39" s="36">
        <v>21.97</v>
      </c>
      <c r="R39" s="38">
        <v>23.199999999999996</v>
      </c>
      <c r="S39" s="38">
        <v>0</v>
      </c>
      <c r="T39" s="37">
        <f>SUMPRODUCT(LTA!J39:AN39,LTA!J$101:AN$101,LTA!J$105:AN$105)</f>
        <v>66.48</v>
      </c>
      <c r="U39" s="37">
        <f>SUMPRODUCT(LTA!J39:AN39,LTA!J$102:AN$102,LTA!J$105:AN$105)</f>
        <v>522.77135600000008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-329</v>
      </c>
      <c r="AA39" s="75">
        <f>STOA!J39</f>
        <v>6.38</v>
      </c>
      <c r="AB39" s="75">
        <f>-STOA!P39</f>
        <v>0</v>
      </c>
      <c r="AC39">
        <f t="shared" si="0"/>
        <v>17.979015372250537</v>
      </c>
      <c r="AD39">
        <f t="shared" si="1"/>
        <v>1263.7261029616711</v>
      </c>
      <c r="AE39">
        <f>'IDT-1'!F39</f>
        <v>0</v>
      </c>
      <c r="AF39" s="24"/>
      <c r="AG39">
        <f t="shared" si="2"/>
        <v>1263.7261029616711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10.924545183417834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826.64672671460596</v>
      </c>
      <c r="P40" s="36">
        <v>75.200000000000017</v>
      </c>
      <c r="Q40" s="36">
        <v>21.97</v>
      </c>
      <c r="R40" s="38">
        <v>23.199999999999996</v>
      </c>
      <c r="S40" s="38">
        <v>0</v>
      </c>
      <c r="T40" s="37">
        <f>SUMPRODUCT(LTA!J40:AN40,LTA!J$101:AN$101,LTA!J$105:AN$105)</f>
        <v>71.62</v>
      </c>
      <c r="U40" s="37">
        <f>SUMPRODUCT(LTA!J40:AN40,LTA!J$102:AN$102,LTA!J$105:AN$105)</f>
        <v>529.89831500000003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-264</v>
      </c>
      <c r="AA40" s="75">
        <f>STOA!J40</f>
        <v>6.38</v>
      </c>
      <c r="AB40" s="75">
        <f>-STOA!P40</f>
        <v>0</v>
      </c>
      <c r="AC40">
        <f t="shared" si="0"/>
        <v>17.465495769060965</v>
      </c>
      <c r="AD40">
        <f t="shared" si="1"/>
        <v>1346.506591128963</v>
      </c>
      <c r="AE40">
        <f>'IDT-1'!F40</f>
        <v>0</v>
      </c>
      <c r="AF40" s="24"/>
      <c r="AG40">
        <f t="shared" si="2"/>
        <v>1346.506591128963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10.924545183417834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832.44634954879302</v>
      </c>
      <c r="P41" s="36">
        <v>75.200000000000017</v>
      </c>
      <c r="Q41" s="36">
        <v>21.97</v>
      </c>
      <c r="R41" s="38">
        <v>23.199999999999996</v>
      </c>
      <c r="S41" s="38">
        <v>0</v>
      </c>
      <c r="T41" s="37">
        <f>SUMPRODUCT(LTA!J41:AN41,LTA!J$101:AN$101,LTA!J$105:AN$105)</f>
        <v>75.52</v>
      </c>
      <c r="U41" s="37">
        <f>SUMPRODUCT(LTA!J41:AN41,LTA!J$102:AN$102,LTA!J$105:AN$105)</f>
        <v>533.92503199999999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-216</v>
      </c>
      <c r="AA41" s="75">
        <f>STOA!J41</f>
        <v>6.38</v>
      </c>
      <c r="AB41" s="75">
        <f>-STOA!P41</f>
        <v>0</v>
      </c>
      <c r="AC41">
        <f t="shared" si="0"/>
        <v>17.115746800925457</v>
      </c>
      <c r="AD41">
        <f t="shared" si="1"/>
        <v>1413.5826799312854</v>
      </c>
      <c r="AE41">
        <f>'IDT-1'!F41</f>
        <v>0</v>
      </c>
      <c r="AF41" s="24"/>
      <c r="AG41">
        <f t="shared" si="2"/>
        <v>1413.5826799312854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10.924545183417834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832.44634954879302</v>
      </c>
      <c r="P42" s="36">
        <v>75.200000000000017</v>
      </c>
      <c r="Q42" s="36">
        <v>21.97</v>
      </c>
      <c r="R42" s="38">
        <v>23.199999999999996</v>
      </c>
      <c r="S42" s="38">
        <v>0</v>
      </c>
      <c r="T42" s="37">
        <f>SUMPRODUCT(LTA!J42:AN42,LTA!J$101:AN$101,LTA!J$105:AN$105)</f>
        <v>78.39</v>
      </c>
      <c r="U42" s="37">
        <f>SUMPRODUCT(LTA!J42:AN42,LTA!J$102:AN$102,LTA!J$105:AN$105)</f>
        <v>539.18177400000002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-182</v>
      </c>
      <c r="AA42" s="75">
        <f>STOA!J42</f>
        <v>6.38</v>
      </c>
      <c r="AB42" s="75">
        <f>-STOA!P42</f>
        <v>0</v>
      </c>
      <c r="AC42">
        <f t="shared" si="0"/>
        <v>16.885405794770818</v>
      </c>
      <c r="AD42">
        <f t="shared" si="1"/>
        <v>1455.9397629374405</v>
      </c>
      <c r="AE42">
        <f>'IDT-1'!F42</f>
        <v>0</v>
      </c>
      <c r="AF42" s="24"/>
      <c r="AG42">
        <f t="shared" si="2"/>
        <v>1455.9397629374405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10.924545183417834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812.93688983120035</v>
      </c>
      <c r="P43" s="36">
        <v>75.200000000000017</v>
      </c>
      <c r="Q43" s="36">
        <v>21.97</v>
      </c>
      <c r="R43" s="38">
        <v>23.199999999999996</v>
      </c>
      <c r="S43" s="38">
        <v>0</v>
      </c>
      <c r="T43" s="37">
        <f>SUMPRODUCT(LTA!J43:AN43,LTA!J$101:AN$101,LTA!J$105:AN$105)</f>
        <v>85.07</v>
      </c>
      <c r="U43" s="37">
        <f>SUMPRODUCT(LTA!J43:AN43,LTA!J$102:AN$102,LTA!J$105:AN$105)</f>
        <v>544.24545799999999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-140</v>
      </c>
      <c r="AA43" s="75">
        <f>STOA!J43</f>
        <v>6.38</v>
      </c>
      <c r="AB43" s="75">
        <f>-STOA!P43</f>
        <v>0</v>
      </c>
      <c r="AC43">
        <f t="shared" si="0"/>
        <v>16.4441856125238</v>
      </c>
      <c r="AD43">
        <f t="shared" si="1"/>
        <v>1490.6152074020945</v>
      </c>
      <c r="AE43">
        <f>'IDT-1'!F43</f>
        <v>0</v>
      </c>
      <c r="AF43" s="24"/>
      <c r="AG43">
        <f t="shared" si="2"/>
        <v>1490.6152074020945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10.924545183417834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810.76898741119226</v>
      </c>
      <c r="P44" s="36">
        <v>75.200000000000017</v>
      </c>
      <c r="Q44" s="36">
        <v>21.97</v>
      </c>
      <c r="R44" s="38">
        <v>23.199999999999996</v>
      </c>
      <c r="S44" s="38">
        <v>0</v>
      </c>
      <c r="T44" s="37">
        <f>SUMPRODUCT(LTA!J44:AN44,LTA!J$101:AN$101,LTA!J$105:AN$105)</f>
        <v>87.58</v>
      </c>
      <c r="U44" s="37">
        <f>SUMPRODUCT(LTA!J44:AN44,LTA!J$102:AN$102,LTA!J$105:AN$105)</f>
        <v>548.80608400000006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-114</v>
      </c>
      <c r="AA44" s="75">
        <f>STOA!J44</f>
        <v>6.38</v>
      </c>
      <c r="AB44" s="75">
        <f>-STOA!P44</f>
        <v>0</v>
      </c>
      <c r="AC44">
        <f t="shared" si="0"/>
        <v>16.256498264450649</v>
      </c>
      <c r="AD44">
        <f t="shared" si="1"/>
        <v>1521.7056183301597</v>
      </c>
      <c r="AE44">
        <f>'IDT-1'!F44</f>
        <v>0</v>
      </c>
      <c r="AF44" s="24"/>
      <c r="AG44">
        <f t="shared" si="2"/>
        <v>1521.7056183301597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10.924545183417834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814.34642482409629</v>
      </c>
      <c r="P45" s="36">
        <v>75.200000000000017</v>
      </c>
      <c r="Q45" s="36">
        <v>21.97</v>
      </c>
      <c r="R45" s="38">
        <v>23.199999999999996</v>
      </c>
      <c r="S45" s="38">
        <v>0</v>
      </c>
      <c r="T45" s="37">
        <f>SUMPRODUCT(LTA!J45:AN45,LTA!J$101:AN$101,LTA!J$105:AN$105)</f>
        <v>91.99</v>
      </c>
      <c r="U45" s="37">
        <f>SUMPRODUCT(LTA!J45:AN45,LTA!J$102:AN$102,LTA!J$105:AN$105)</f>
        <v>552.35848300000009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-100</v>
      </c>
      <c r="AA45" s="75">
        <f>STOA!J45</f>
        <v>6.38</v>
      </c>
      <c r="AB45" s="75">
        <f>-STOA!P45</f>
        <v>0</v>
      </c>
      <c r="AC45">
        <f t="shared" si="0"/>
        <v>16.322536314795425</v>
      </c>
      <c r="AD45">
        <f t="shared" si="1"/>
        <v>1537.1794166927189</v>
      </c>
      <c r="AE45">
        <f>'IDT-1'!F45</f>
        <v>0</v>
      </c>
      <c r="AF45" s="24"/>
      <c r="AG45">
        <f t="shared" si="2"/>
        <v>1537.1794166927189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10.924545183417834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810.42835167473129</v>
      </c>
      <c r="P46" s="36">
        <v>75.200000000000017</v>
      </c>
      <c r="Q46" s="36">
        <v>21.97</v>
      </c>
      <c r="R46" s="38">
        <v>23.199999999999996</v>
      </c>
      <c r="S46" s="38">
        <v>0</v>
      </c>
      <c r="T46" s="37">
        <f>SUMPRODUCT(LTA!J46:AN46,LTA!J$101:AN$101,LTA!J$105:AN$105)</f>
        <v>95.4</v>
      </c>
      <c r="U46" s="37">
        <f>SUMPRODUCT(LTA!J46:AN46,LTA!J$102:AN$102,LTA!J$105:AN$105)</f>
        <v>556.46821200000011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-85</v>
      </c>
      <c r="AA46" s="75">
        <f>STOA!J46</f>
        <v>6.38</v>
      </c>
      <c r="AB46" s="75">
        <f>-STOA!P46</f>
        <v>0</v>
      </c>
      <c r="AC46">
        <f t="shared" si="0"/>
        <v>16.221058973448084</v>
      </c>
      <c r="AD46">
        <f t="shared" si="1"/>
        <v>1555.8825498847013</v>
      </c>
      <c r="AE46">
        <f>'IDT-1'!F46</f>
        <v>0</v>
      </c>
      <c r="AF46" s="24"/>
      <c r="AG46">
        <f t="shared" si="2"/>
        <v>1555.8825498847013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10.924545183417834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811.68307417625306</v>
      </c>
      <c r="P47" s="36">
        <v>75.200000000000017</v>
      </c>
      <c r="Q47" s="36">
        <v>21.97</v>
      </c>
      <c r="R47" s="38">
        <v>23.199999999999996</v>
      </c>
      <c r="S47" s="38">
        <v>0</v>
      </c>
      <c r="T47" s="37">
        <f>SUMPRODUCT(LTA!J47:AN47,LTA!J$101:AN$101,LTA!J$105:AN$105)</f>
        <v>96.65</v>
      </c>
      <c r="U47" s="37">
        <f>SUMPRODUCT(LTA!J47:AN47,LTA!J$102:AN$102,LTA!J$105:AN$105)</f>
        <v>560.31995600000005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-62</v>
      </c>
      <c r="AA47" s="75">
        <f>STOA!J47</f>
        <v>6.38</v>
      </c>
      <c r="AB47" s="75">
        <f>-STOA!P47</f>
        <v>0</v>
      </c>
      <c r="AC47">
        <f t="shared" si="0"/>
        <v>16.24718399209489</v>
      </c>
      <c r="AD47">
        <f t="shared" si="1"/>
        <v>1564.8518113675761</v>
      </c>
      <c r="AE47">
        <f>'IDT-1'!F47</f>
        <v>0</v>
      </c>
      <c r="AF47" s="24"/>
      <c r="AG47">
        <f t="shared" si="2"/>
        <v>1564.8518113675761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10.924545183417834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812.4819790939606</v>
      </c>
      <c r="P48" s="36">
        <v>75.200000000000017</v>
      </c>
      <c r="Q48" s="36">
        <v>21.97</v>
      </c>
      <c r="R48" s="38">
        <v>23.199999999999996</v>
      </c>
      <c r="S48" s="38">
        <v>0</v>
      </c>
      <c r="T48" s="37">
        <f>SUMPRODUCT(LTA!J48:AN48,LTA!J$101:AN$101,LTA!J$105:AN$105)</f>
        <v>95.81</v>
      </c>
      <c r="U48" s="37">
        <f>SUMPRODUCT(LTA!J48:AN48,LTA!J$102:AN$102,LTA!J$105:AN$105)</f>
        <v>563.15199200000006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-57.14</v>
      </c>
      <c r="AA48" s="75">
        <f>STOA!J48</f>
        <v>6.38</v>
      </c>
      <c r="AB48" s="75">
        <f>-STOA!P48</f>
        <v>0</v>
      </c>
      <c r="AC48">
        <f t="shared" si="0"/>
        <v>16.139815297190893</v>
      </c>
      <c r="AD48">
        <f t="shared" si="1"/>
        <v>1582.6101209801877</v>
      </c>
      <c r="AE48">
        <f>'IDT-1'!F48</f>
        <v>0</v>
      </c>
      <c r="AF48" s="24"/>
      <c r="AG48">
        <f t="shared" si="2"/>
        <v>1582.6101209801877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10.924545183417834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812.4819790939606</v>
      </c>
      <c r="P49" s="36">
        <v>75.200000000000017</v>
      </c>
      <c r="Q49" s="36">
        <v>21.97</v>
      </c>
      <c r="R49" s="38">
        <v>23.199999999999996</v>
      </c>
      <c r="S49" s="38">
        <v>0</v>
      </c>
      <c r="T49" s="37">
        <f>SUMPRODUCT(LTA!J49:AN49,LTA!J$101:AN$101,LTA!J$105:AN$105)</f>
        <v>96.92</v>
      </c>
      <c r="U49" s="37">
        <f>SUMPRODUCT(LTA!J49:AN49,LTA!J$102:AN$102,LTA!J$105:AN$105)</f>
        <v>567.70885900000007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-74</v>
      </c>
      <c r="AA49" s="75">
        <f>STOA!J49</f>
        <v>6.38</v>
      </c>
      <c r="AB49" s="75">
        <f>-STOA!P49</f>
        <v>0</v>
      </c>
      <c r="AC49">
        <f t="shared" si="0"/>
        <v>16.019756366016075</v>
      </c>
      <c r="AD49">
        <f t="shared" si="1"/>
        <v>1607.5370469113627</v>
      </c>
      <c r="AE49">
        <f>'IDT-1'!F49</f>
        <v>0</v>
      </c>
      <c r="AF49" s="24"/>
      <c r="AG49">
        <f t="shared" si="2"/>
        <v>1607.5370469113627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-24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10.924545183417834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819.15762616755558</v>
      </c>
      <c r="P50" s="36">
        <v>75.200000000000017</v>
      </c>
      <c r="Q50" s="36">
        <v>21.97</v>
      </c>
      <c r="R50" s="38">
        <v>23.199999999999996</v>
      </c>
      <c r="S50" s="38">
        <v>0</v>
      </c>
      <c r="T50" s="37">
        <f>SUMPRODUCT(LTA!J50:AN50,LTA!J$101:AN$101,LTA!J$105:AN$105)</f>
        <v>96.01</v>
      </c>
      <c r="U50" s="37">
        <f>SUMPRODUCT(LTA!J50:AN50,LTA!J$102:AN$102,LTA!J$105:AN$105)</f>
        <v>568.87975600000004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-71</v>
      </c>
      <c r="AA50" s="75">
        <f>STOA!J50</f>
        <v>6.38</v>
      </c>
      <c r="AB50" s="75">
        <f>-STOA!P50</f>
        <v>0</v>
      </c>
      <c r="AC50">
        <f t="shared" si="0"/>
        <v>16.054163571297124</v>
      </c>
      <c r="AD50">
        <f t="shared" si="1"/>
        <v>1617.4391837796766</v>
      </c>
      <c r="AE50">
        <f>'IDT-1'!F50</f>
        <v>0</v>
      </c>
      <c r="AF50" s="24"/>
      <c r="AG50">
        <f t="shared" si="2"/>
        <v>1617.4391837796766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-24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10.922225637872732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810.23774783231431</v>
      </c>
      <c r="P51" s="36">
        <v>75.200000000000017</v>
      </c>
      <c r="Q51" s="36">
        <v>21.97</v>
      </c>
      <c r="R51" s="38">
        <v>23.199999999999996</v>
      </c>
      <c r="S51" s="38">
        <v>0</v>
      </c>
      <c r="T51" s="37">
        <f>SUMPRODUCT(LTA!J51:AN51,LTA!J$101:AN$101,LTA!J$105:AN$105)</f>
        <v>96.01</v>
      </c>
      <c r="U51" s="37">
        <f>SUMPRODUCT(LTA!J51:AN51,LTA!J$102:AN$102,LTA!J$105:AN$105)</f>
        <v>575.79804999999988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-74</v>
      </c>
      <c r="AA51" s="75">
        <f>STOA!J51</f>
        <v>6.38</v>
      </c>
      <c r="AB51" s="75">
        <f>-STOA!P51</f>
        <v>0</v>
      </c>
      <c r="AC51">
        <f t="shared" si="0"/>
        <v>15.938869814402054</v>
      </c>
      <c r="AD51">
        <f t="shared" si="1"/>
        <v>1626.550573655785</v>
      </c>
      <c r="AE51">
        <f>'IDT-1'!F51</f>
        <v>0</v>
      </c>
      <c r="AF51" s="24"/>
      <c r="AG51">
        <f t="shared" si="2"/>
        <v>1626.550573655785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10.922225637872732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810.23774783231431</v>
      </c>
      <c r="P52" s="36">
        <v>75.200000000000017</v>
      </c>
      <c r="Q52" s="36">
        <v>21.97</v>
      </c>
      <c r="R52" s="38">
        <v>23.199999999999996</v>
      </c>
      <c r="S52" s="38">
        <v>0</v>
      </c>
      <c r="T52" s="37">
        <f>SUMPRODUCT(LTA!J52:AN52,LTA!J$101:AN$101,LTA!J$105:AN$105)</f>
        <v>96.03</v>
      </c>
      <c r="U52" s="37">
        <f>SUMPRODUCT(LTA!J52:AN52,LTA!J$102:AN$102,LTA!J$105:AN$105)</f>
        <v>575.00261399999999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-48</v>
      </c>
      <c r="AA52" s="75">
        <f>STOA!J52</f>
        <v>6.38</v>
      </c>
      <c r="AB52" s="75">
        <f>-STOA!P52</f>
        <v>0</v>
      </c>
      <c r="AC52">
        <f t="shared" si="0"/>
        <v>15.967558487690836</v>
      </c>
      <c r="AD52">
        <f t="shared" si="1"/>
        <v>1621.7464489824963</v>
      </c>
      <c r="AE52">
        <f>'IDT-1'!F52</f>
        <v>0</v>
      </c>
      <c r="AF52" s="24"/>
      <c r="AG52">
        <f t="shared" si="2"/>
        <v>1621.7464489824963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10.922225637872732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810.23774783231431</v>
      </c>
      <c r="P53" s="36">
        <v>75.200000000000017</v>
      </c>
      <c r="Q53" s="36">
        <v>21.97</v>
      </c>
      <c r="R53" s="38">
        <v>23.199999999999996</v>
      </c>
      <c r="S53" s="38">
        <v>0</v>
      </c>
      <c r="T53" s="37">
        <f>SUMPRODUCT(LTA!J53:AN53,LTA!J$101:AN$101,LTA!J$105:AN$105)</f>
        <v>97.039999999999992</v>
      </c>
      <c r="U53" s="37">
        <f>SUMPRODUCT(LTA!J53:AN53,LTA!J$102:AN$102,LTA!J$105:AN$105)</f>
        <v>573.57628099999988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-35</v>
      </c>
      <c r="AA53" s="75">
        <f>STOA!J53</f>
        <v>6.38</v>
      </c>
      <c r="AB53" s="75">
        <f>-STOA!P53</f>
        <v>0</v>
      </c>
      <c r="AC53">
        <f t="shared" si="0"/>
        <v>16.026041649946201</v>
      </c>
      <c r="AD53">
        <f t="shared" si="1"/>
        <v>1614.2716328202409</v>
      </c>
      <c r="AE53">
        <f>'IDT-1'!F53</f>
        <v>0</v>
      </c>
      <c r="AF53" s="24"/>
      <c r="AG53">
        <f t="shared" si="2"/>
        <v>1614.2716328202409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10.922225637872732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803.96155306417586</v>
      </c>
      <c r="P54" s="36">
        <v>75.200000000000017</v>
      </c>
      <c r="Q54" s="36">
        <v>21.97</v>
      </c>
      <c r="R54" s="38">
        <v>23.199999999999996</v>
      </c>
      <c r="S54" s="38">
        <v>0</v>
      </c>
      <c r="T54" s="37">
        <f>SUMPRODUCT(LTA!J54:AN54,LTA!J$101:AN$101,LTA!J$105:AN$105)</f>
        <v>96.99</v>
      </c>
      <c r="U54" s="37">
        <f>SUMPRODUCT(LTA!J54:AN54,LTA!J$102:AN$102,LTA!J$105:AN$105)</f>
        <v>570.80157499999996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-59</v>
      </c>
      <c r="AA54" s="75">
        <f>STOA!J54</f>
        <v>6.38</v>
      </c>
      <c r="AB54" s="75">
        <f>-STOA!P54</f>
        <v>0</v>
      </c>
      <c r="AC54">
        <f t="shared" si="0"/>
        <v>15.892684958053414</v>
      </c>
      <c r="AD54">
        <f t="shared" si="1"/>
        <v>1611.3040887439952</v>
      </c>
      <c r="AE54">
        <f>'IDT-1'!F54</f>
        <v>0</v>
      </c>
      <c r="AF54" s="24"/>
      <c r="AG54">
        <f t="shared" si="2"/>
        <v>1611.3040887439952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10.922225637872732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803.88919221334766</v>
      </c>
      <c r="P55" s="36">
        <v>75.200000000000017</v>
      </c>
      <c r="Q55" s="36">
        <v>21.97</v>
      </c>
      <c r="R55" s="38">
        <v>23.199999999999996</v>
      </c>
      <c r="S55" s="38">
        <v>0</v>
      </c>
      <c r="T55" s="37">
        <f>SUMPRODUCT(LTA!J55:AN55,LTA!J$101:AN$101,LTA!J$105:AN$105)</f>
        <v>96.87</v>
      </c>
      <c r="U55" s="37">
        <f>SUMPRODUCT(LTA!J55:AN55,LTA!J$102:AN$102,LTA!J$105:AN$105)</f>
        <v>568.35063199999991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-177</v>
      </c>
      <c r="AA55" s="75">
        <f>STOA!J55</f>
        <v>6.38</v>
      </c>
      <c r="AB55" s="75">
        <f>-STOA!P55</f>
        <v>0</v>
      </c>
      <c r="AC55">
        <f t="shared" si="0"/>
        <v>16.78387101895224</v>
      </c>
      <c r="AD55">
        <f t="shared" si="1"/>
        <v>1504.7695988322682</v>
      </c>
      <c r="AE55">
        <f>'IDT-1'!F55</f>
        <v>0</v>
      </c>
      <c r="AF55" s="24"/>
      <c r="AG55">
        <f t="shared" si="2"/>
        <v>1504.7695988322682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10.922225637872732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803.8964249034525</v>
      </c>
      <c r="P56" s="36">
        <v>75.200000000000017</v>
      </c>
      <c r="Q56" s="36">
        <v>21.97</v>
      </c>
      <c r="R56" s="38">
        <v>23.199999999999996</v>
      </c>
      <c r="S56" s="38">
        <v>0</v>
      </c>
      <c r="T56" s="37">
        <f>SUMPRODUCT(LTA!J56:AN56,LTA!J$101:AN$101,LTA!J$105:AN$105)</f>
        <v>94.72</v>
      </c>
      <c r="U56" s="37">
        <f>SUMPRODUCT(LTA!J56:AN56,LTA!J$102:AN$102,LTA!J$105:AN$105)</f>
        <v>563.56359799999996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-192</v>
      </c>
      <c r="AA56" s="75">
        <f>STOA!J56</f>
        <v>6.38</v>
      </c>
      <c r="AB56" s="75">
        <f>-STOA!P56</f>
        <v>0</v>
      </c>
      <c r="AC56">
        <f t="shared" si="0"/>
        <v>16.838304425213703</v>
      </c>
      <c r="AD56">
        <f t="shared" si="1"/>
        <v>1484.7853641161116</v>
      </c>
      <c r="AE56">
        <f>'IDT-1'!F56</f>
        <v>0</v>
      </c>
      <c r="AF56" s="24"/>
      <c r="AG56">
        <f t="shared" si="2"/>
        <v>1484.7853641161116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-13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10.9197589597209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857.12068541701763</v>
      </c>
      <c r="P57" s="36">
        <v>75.200000000000017</v>
      </c>
      <c r="Q57" s="36">
        <v>21.97</v>
      </c>
      <c r="R57" s="38">
        <v>23.199999999999996</v>
      </c>
      <c r="S57" s="38">
        <v>0</v>
      </c>
      <c r="T57" s="37">
        <f>SUMPRODUCT(LTA!J57:AN57,LTA!J$101:AN$101,LTA!J$105:AN$105)</f>
        <v>94.51</v>
      </c>
      <c r="U57" s="37">
        <f>SUMPRODUCT(LTA!J57:AN57,LTA!J$102:AN$102,LTA!J$105:AN$105)</f>
        <v>559.33831199999986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-138</v>
      </c>
      <c r="AA57" s="75">
        <f>STOA!J57</f>
        <v>6.38</v>
      </c>
      <c r="AB57" s="75">
        <f>-STOA!P57</f>
        <v>0</v>
      </c>
      <c r="AC57">
        <f t="shared" si="0"/>
        <v>17.027916251066063</v>
      </c>
      <c r="AD57">
        <f t="shared" si="1"/>
        <v>1560.3822601256725</v>
      </c>
      <c r="AE57">
        <f>'IDT-1'!F57</f>
        <v>0</v>
      </c>
      <c r="AF57" s="24"/>
      <c r="AG57">
        <f t="shared" si="2"/>
        <v>1560.3822601256725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10.9197589597209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857.12068541701763</v>
      </c>
      <c r="P58" s="36">
        <v>75.200000000000017</v>
      </c>
      <c r="Q58" s="36">
        <v>21.97</v>
      </c>
      <c r="R58" s="38">
        <v>23.199999999999996</v>
      </c>
      <c r="S58" s="38">
        <v>0</v>
      </c>
      <c r="T58" s="37">
        <f>SUMPRODUCT(LTA!J58:AN58,LTA!J$101:AN$101,LTA!J$105:AN$105)</f>
        <v>92.23</v>
      </c>
      <c r="U58" s="37">
        <f>SUMPRODUCT(LTA!J58:AN58,LTA!J$102:AN$102,LTA!J$105:AN$105)</f>
        <v>552.90132799999992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-96</v>
      </c>
      <c r="AA58" s="75">
        <f>STOA!J58</f>
        <v>6.38</v>
      </c>
      <c r="AB58" s="75">
        <f>-STOA!P58</f>
        <v>0</v>
      </c>
      <c r="AC58">
        <f t="shared" si="0"/>
        <v>16.400762885489957</v>
      </c>
      <c r="AD58">
        <f t="shared" si="1"/>
        <v>1614.2924294912486</v>
      </c>
      <c r="AE58">
        <f>'IDT-1'!F58</f>
        <v>0</v>
      </c>
      <c r="AF58" s="24"/>
      <c r="AG58">
        <f t="shared" si="2"/>
        <v>1614.2924294912486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10.9197589597209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857.12068541701763</v>
      </c>
      <c r="P59" s="36">
        <v>75.200000000000017</v>
      </c>
      <c r="Q59" s="36">
        <v>21.97</v>
      </c>
      <c r="R59" s="38">
        <v>23.199999999999996</v>
      </c>
      <c r="S59" s="38">
        <v>0</v>
      </c>
      <c r="T59" s="37">
        <f>SUMPRODUCT(LTA!J59:AN59,LTA!J$101:AN$101,LTA!J$105:AN$105)</f>
        <v>86.87</v>
      </c>
      <c r="U59" s="37">
        <f>SUMPRODUCT(LTA!J59:AN59,LTA!J$102:AN$102,LTA!J$105:AN$105)</f>
        <v>546.56288799999993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-55</v>
      </c>
      <c r="AA59" s="75">
        <f>STOA!J59</f>
        <v>6.47</v>
      </c>
      <c r="AB59" s="75">
        <f>-STOA!P59</f>
        <v>0</v>
      </c>
      <c r="AC59">
        <f t="shared" si="0"/>
        <v>15.93460538507995</v>
      </c>
      <c r="AD59">
        <f t="shared" si="1"/>
        <v>1644.1501469916586</v>
      </c>
      <c r="AE59">
        <f>'IDT-1'!F59</f>
        <v>0</v>
      </c>
      <c r="AF59" s="24"/>
      <c r="AG59">
        <f t="shared" si="2"/>
        <v>1644.1501469916586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10.9197589597209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857.12068541701763</v>
      </c>
      <c r="P60" s="36">
        <v>75.200000000000017</v>
      </c>
      <c r="Q60" s="36">
        <v>21.97</v>
      </c>
      <c r="R60" s="38">
        <v>23.199999999999996</v>
      </c>
      <c r="S60" s="38">
        <v>0</v>
      </c>
      <c r="T60" s="37">
        <f>SUMPRODUCT(LTA!J60:AN60,LTA!J$101:AN$101,LTA!J$105:AN$105)</f>
        <v>81.37</v>
      </c>
      <c r="U60" s="37">
        <f>SUMPRODUCT(LTA!J60:AN60,LTA!J$102:AN$102,LTA!J$105:AN$105)</f>
        <v>539.29432699999995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-11</v>
      </c>
      <c r="AA60" s="75">
        <f>STOA!J60</f>
        <v>6.47</v>
      </c>
      <c r="AB60" s="75">
        <f>-STOA!P60</f>
        <v>0</v>
      </c>
      <c r="AC60">
        <f t="shared" si="0"/>
        <v>15.431604437303356</v>
      </c>
      <c r="AD60">
        <f t="shared" si="1"/>
        <v>1675.8845869394354</v>
      </c>
      <c r="AE60">
        <f>'IDT-1'!F60</f>
        <v>0</v>
      </c>
      <c r="AF60" s="24"/>
      <c r="AG60">
        <f t="shared" si="2"/>
        <v>1675.8845869394354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10.9197589597209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6.7998511611618184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856.69084780376159</v>
      </c>
      <c r="P61" s="36">
        <v>75.200000000000017</v>
      </c>
      <c r="Q61" s="36">
        <v>21.97</v>
      </c>
      <c r="R61" s="38">
        <v>23.199999999999996</v>
      </c>
      <c r="S61" s="38">
        <v>0</v>
      </c>
      <c r="T61" s="37">
        <f>SUMPRODUCT(LTA!J61:AN61,LTA!J$101:AN$101,LTA!J$105:AN$105)</f>
        <v>77.789999999999992</v>
      </c>
      <c r="U61" s="37">
        <f>SUMPRODUCT(LTA!J61:AN61,LTA!J$102:AN$102,LTA!J$105:AN$105)</f>
        <v>533.49258700000007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6.47</v>
      </c>
      <c r="AB61" s="75">
        <f>-STOA!P61</f>
        <v>0</v>
      </c>
      <c r="AC61">
        <f t="shared" si="0"/>
        <v>15.511638774791273</v>
      </c>
      <c r="AD61">
        <f t="shared" si="1"/>
        <v>1660.7928261498535</v>
      </c>
      <c r="AE61">
        <f>'IDT-1'!F61</f>
        <v>20.779</v>
      </c>
      <c r="AF61" s="24"/>
      <c r="AG61">
        <f t="shared" si="2"/>
        <v>1681.5718261498535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-43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10.9197589597209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6.7998511611618184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883.4586332355799</v>
      </c>
      <c r="P62" s="36">
        <v>75.200000000000017</v>
      </c>
      <c r="Q62" s="36">
        <v>21.97</v>
      </c>
      <c r="R62" s="38">
        <v>23.199999999999996</v>
      </c>
      <c r="S62" s="38">
        <v>0</v>
      </c>
      <c r="T62" s="37">
        <f>SUMPRODUCT(LTA!J62:AN62,LTA!J$101:AN$101,LTA!J$105:AN$105)</f>
        <v>74.150000000000006</v>
      </c>
      <c r="U62" s="37">
        <f>SUMPRODUCT(LTA!J62:AN62,LTA!J$102:AN$102,LTA!J$105:AN$105)</f>
        <v>525.08327500000007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6.47</v>
      </c>
      <c r="AB62" s="75">
        <f>-STOA!P62</f>
        <v>0</v>
      </c>
      <c r="AC62">
        <f t="shared" si="0"/>
        <v>16.031798951967868</v>
      </c>
      <c r="AD62">
        <f t="shared" si="1"/>
        <v>1630.9911394044952</v>
      </c>
      <c r="AE62">
        <f>'IDT-1'!F62</f>
        <v>47.698999999999998</v>
      </c>
      <c r="AF62" s="24"/>
      <c r="AG62">
        <f t="shared" si="2"/>
        <v>1678.6901394044953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-87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10.9197589597209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3.6899384127513977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858.09485989593657</v>
      </c>
      <c r="P63" s="36">
        <v>75.200000000000017</v>
      </c>
      <c r="Q63" s="36">
        <v>21.97</v>
      </c>
      <c r="R63" s="38">
        <v>24.199999999999996</v>
      </c>
      <c r="S63" s="38">
        <v>0</v>
      </c>
      <c r="T63" s="37">
        <f>SUMPRODUCT(LTA!J63:AN63,LTA!J$101:AN$101,LTA!J$105:AN$105)</f>
        <v>63.41</v>
      </c>
      <c r="U63" s="37">
        <f>SUMPRODUCT(LTA!J63:AN63,LTA!J$102:AN$102,LTA!J$105:AN$105)</f>
        <v>522.02085099999999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7.81</v>
      </c>
      <c r="Z63" s="34">
        <f>IEX!P63</f>
        <v>0</v>
      </c>
      <c r="AA63" s="75">
        <f>STOA!J63</f>
        <v>6.47</v>
      </c>
      <c r="AB63" s="75">
        <f>-STOA!P63</f>
        <v>0</v>
      </c>
      <c r="AC63">
        <f t="shared" si="0"/>
        <v>14.964900088761999</v>
      </c>
      <c r="AD63">
        <f t="shared" si="1"/>
        <v>1685.5919281796469</v>
      </c>
      <c r="AE63">
        <f>'IDT-1'!F63</f>
        <v>54</v>
      </c>
      <c r="AF63" s="24"/>
      <c r="AG63">
        <f t="shared" si="2"/>
        <v>1739.5919281796469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10.9197589597209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3.6899384127513977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863.00588148600968</v>
      </c>
      <c r="P64" s="36">
        <v>75.200000000000017</v>
      </c>
      <c r="Q64" s="36">
        <v>21.97</v>
      </c>
      <c r="R64" s="38">
        <v>24.2</v>
      </c>
      <c r="S64" s="38">
        <v>0</v>
      </c>
      <c r="T64" s="37">
        <f>SUMPRODUCT(LTA!J64:AN64,LTA!J$101:AN$101,LTA!J$105:AN$105)</f>
        <v>60.51</v>
      </c>
      <c r="U64" s="37">
        <f>SUMPRODUCT(LTA!J64:AN64,LTA!J$102:AN$102,LTA!J$105:AN$105)</f>
        <v>512.47277800000006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15</v>
      </c>
      <c r="Z64" s="34">
        <f>IEX!P64</f>
        <v>0</v>
      </c>
      <c r="AA64" s="75">
        <f>STOA!J64</f>
        <v>6.47</v>
      </c>
      <c r="AB64" s="75">
        <f>-STOA!P64</f>
        <v>0</v>
      </c>
      <c r="AC64">
        <f t="shared" si="0"/>
        <v>15.036998036354644</v>
      </c>
      <c r="AD64">
        <f t="shared" si="1"/>
        <v>1693.7127788221276</v>
      </c>
      <c r="AE64">
        <f>'IDT-1'!F64</f>
        <v>34.326000000000001</v>
      </c>
      <c r="AF64" s="24"/>
      <c r="AG64">
        <f t="shared" si="2"/>
        <v>1728.0387788221276</v>
      </c>
      <c r="AI64" s="34">
        <f>PXIL!J64</f>
        <v>0</v>
      </c>
      <c r="AJ64" s="34">
        <f>PXIL!P64</f>
        <v>0</v>
      </c>
      <c r="AK64" s="34">
        <f>RTM_IEX!J64</f>
        <v>8.5399999999999991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10.9197589597209</v>
      </c>
      <c r="F65">
        <f>GT_Spot!T65</f>
        <v>0</v>
      </c>
      <c r="G65">
        <f>PPCL_NG!T65</f>
        <v>29.891979601298097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3.6899229886256908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876.29402479455985</v>
      </c>
      <c r="P65" s="36">
        <v>75.200000000000017</v>
      </c>
      <c r="Q65" s="36">
        <v>21.97</v>
      </c>
      <c r="R65" s="38">
        <v>24.2</v>
      </c>
      <c r="S65" s="38">
        <v>0</v>
      </c>
      <c r="T65" s="37">
        <f>SUMPRODUCT(LTA!J65:AN65,LTA!J$101:AN$101,LTA!J$105:AN$105)</f>
        <v>54.519999999999996</v>
      </c>
      <c r="U65" s="37">
        <f>SUMPRODUCT(LTA!J65:AN65,LTA!J$102:AN$102,LTA!J$105:AN$105)</f>
        <v>502.41858900000005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16.16</v>
      </c>
      <c r="Z65" s="34">
        <f>IEX!P65</f>
        <v>0</v>
      </c>
      <c r="AA65" s="75">
        <f>STOA!J65</f>
        <v>6.47</v>
      </c>
      <c r="AB65" s="75">
        <f>-STOA!P65</f>
        <v>0</v>
      </c>
      <c r="AC65">
        <f t="shared" si="0"/>
        <v>15.063186119029004</v>
      </c>
      <c r="AD65">
        <f t="shared" si="1"/>
        <v>1696.6625092251757</v>
      </c>
      <c r="AE65">
        <f>'IDT-1'!F65</f>
        <v>29.748999999999999</v>
      </c>
      <c r="AF65" s="24"/>
      <c r="AG65">
        <f t="shared" si="2"/>
        <v>1726.4115092251757</v>
      </c>
      <c r="AI65" s="34">
        <f>PXIL!J65</f>
        <v>0</v>
      </c>
      <c r="AJ65" s="34">
        <f>PXIL!P65</f>
        <v>0</v>
      </c>
      <c r="AK65" s="34">
        <f>RTM_IEX!J65</f>
        <v>13.22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10.9197589597209</v>
      </c>
      <c r="F66">
        <f>GT_Spot!T66</f>
        <v>0</v>
      </c>
      <c r="G66">
        <f>PPCL_NG!T66</f>
        <v>29.891979601298097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3.6899229886256908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904.1318407931758</v>
      </c>
      <c r="P66" s="36">
        <v>75.200000000000017</v>
      </c>
      <c r="Q66" s="36">
        <v>21.97</v>
      </c>
      <c r="R66" s="38">
        <v>24.2</v>
      </c>
      <c r="S66" s="38">
        <v>0</v>
      </c>
      <c r="T66" s="37">
        <f>SUMPRODUCT(LTA!J66:AN66,LTA!J$101:AN$101,LTA!J$105:AN$105)</f>
        <v>48.4</v>
      </c>
      <c r="U66" s="37">
        <f>SUMPRODUCT(LTA!J66:AN66,LTA!J$102:AN$102,LTA!J$105:AN$105)</f>
        <v>492.00427900000005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14.13</v>
      </c>
      <c r="Z66" s="34">
        <f>IEX!P66</f>
        <v>0</v>
      </c>
      <c r="AA66" s="75">
        <f>STOA!J66</f>
        <v>6.47</v>
      </c>
      <c r="AB66" s="75">
        <f>-STOA!P66</f>
        <v>0</v>
      </c>
      <c r="AC66">
        <f t="shared" si="0"/>
        <v>15.137048971816824</v>
      </c>
      <c r="AD66">
        <f t="shared" si="1"/>
        <v>1704.9821523710041</v>
      </c>
      <c r="AE66">
        <f>'IDT-1'!F66</f>
        <v>22.884</v>
      </c>
      <c r="AF66" s="24"/>
      <c r="AG66">
        <f t="shared" si="2"/>
        <v>1727.8661523710041</v>
      </c>
      <c r="AI66" s="34">
        <f>PXIL!J66</f>
        <v>0</v>
      </c>
      <c r="AJ66" s="34">
        <f>PXIL!P66</f>
        <v>0</v>
      </c>
      <c r="AK66" s="34">
        <f>RTM_IEX!J66</f>
        <v>12.34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10.9197589597209</v>
      </c>
      <c r="F67">
        <f>GT_Spot!T67</f>
        <v>0</v>
      </c>
      <c r="G67">
        <f>PPCL_NG!T67</f>
        <v>29.891979601298097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913.50571770956083</v>
      </c>
      <c r="P67" s="36">
        <v>75.200000000000017</v>
      </c>
      <c r="Q67" s="36">
        <v>21.97</v>
      </c>
      <c r="R67" s="38">
        <v>24.2</v>
      </c>
      <c r="S67" s="38">
        <v>0</v>
      </c>
      <c r="T67" s="37">
        <f>SUMPRODUCT(LTA!J67:AN67,LTA!J$101:AN$101,LTA!J$105:AN$105)</f>
        <v>38.24</v>
      </c>
      <c r="U67" s="37">
        <f>SUMPRODUCT(LTA!J67:AN67,LTA!J$102:AN$102,LTA!J$105:AN$105)</f>
        <v>481.36038200000002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11.58</v>
      </c>
      <c r="Z67" s="34">
        <f>IEX!P67</f>
        <v>0</v>
      </c>
      <c r="AA67" s="75">
        <f>STOA!J67</f>
        <v>6.56</v>
      </c>
      <c r="AB67" s="75">
        <f>-STOA!P67</f>
        <v>0</v>
      </c>
      <c r="AC67">
        <f t="shared" si="0"/>
        <v>15.346841472781106</v>
      </c>
      <c r="AD67">
        <f t="shared" si="1"/>
        <v>1728.6124167977989</v>
      </c>
      <c r="AE67">
        <f>'IDT-1'!F67</f>
        <v>13.73</v>
      </c>
      <c r="AF67" s="24"/>
      <c r="AG67">
        <f t="shared" si="2"/>
        <v>1742.3424167977989</v>
      </c>
      <c r="AI67" s="34">
        <f>PXIL!J67</f>
        <v>0</v>
      </c>
      <c r="AJ67" s="34">
        <f>PXIL!P67</f>
        <v>0</v>
      </c>
      <c r="AK67" s="34">
        <f>RTM_IEX!J67</f>
        <v>53.76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10.9197589597209</v>
      </c>
      <c r="F68">
        <f>GT_Spot!T68</f>
        <v>0</v>
      </c>
      <c r="G68">
        <f>PPCL_NG!T68</f>
        <v>29.298020404026751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913.50571770956083</v>
      </c>
      <c r="P68" s="36">
        <v>75.200000000000017</v>
      </c>
      <c r="Q68" s="36">
        <v>21.97</v>
      </c>
      <c r="R68" s="38">
        <v>24.2</v>
      </c>
      <c r="S68" s="38">
        <v>0</v>
      </c>
      <c r="T68" s="37">
        <f>SUMPRODUCT(LTA!J68:AN68,LTA!J$101:AN$101,LTA!J$105:AN$105)</f>
        <v>30.990000000000002</v>
      </c>
      <c r="U68" s="37">
        <f>SUMPRODUCT(LTA!J68:AN68,LTA!J$102:AN$102,LTA!J$105:AN$105)</f>
        <v>470.27449500000006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11.98</v>
      </c>
      <c r="Z68" s="34">
        <f>IEX!P68</f>
        <v>0</v>
      </c>
      <c r="AA68" s="75">
        <f>STOA!J68</f>
        <v>6.56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15.305218826245117</v>
      </c>
      <c r="AD68">
        <f t="shared" ref="AD68:AD98" si="4">SUM(B68:AB68,AI68:AR68)-AC68</f>
        <v>1723.9241932470634</v>
      </c>
      <c r="AE68">
        <f>'IDT-1'!F68</f>
        <v>6.8650000000000002</v>
      </c>
      <c r="AF68" s="24"/>
      <c r="AG68">
        <f t="shared" ref="AG68:AG98" si="5">SUM(AD68:AF68)</f>
        <v>1730.7891932470634</v>
      </c>
      <c r="AI68" s="34">
        <f>PXIL!J68</f>
        <v>0</v>
      </c>
      <c r="AJ68" s="34">
        <f>PXIL!P68</f>
        <v>0</v>
      </c>
      <c r="AK68" s="34">
        <f>RTM_IEX!J68</f>
        <v>67.56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10.9197589597209</v>
      </c>
      <c r="F69">
        <f>GT_Spot!T69</f>
        <v>0</v>
      </c>
      <c r="G69">
        <f>PPCL_NG!T69</f>
        <v>29.298020404026751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912.13908144086588</v>
      </c>
      <c r="P69" s="36">
        <v>75.200000000000017</v>
      </c>
      <c r="Q69" s="36">
        <v>21.97</v>
      </c>
      <c r="R69" s="38">
        <v>24.2</v>
      </c>
      <c r="S69" s="38">
        <v>0</v>
      </c>
      <c r="T69" s="37">
        <f>SUMPRODUCT(LTA!J69:AN69,LTA!J$101:AN$101,LTA!J$105:AN$105)</f>
        <v>23.68</v>
      </c>
      <c r="U69" s="37">
        <f>SUMPRODUCT(LTA!J69:AN69,LTA!J$102:AN$102,LTA!J$105:AN$105)</f>
        <v>461.42719800000003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11.67</v>
      </c>
      <c r="Z69" s="34">
        <f>IEX!P69</f>
        <v>0</v>
      </c>
      <c r="AA69" s="75">
        <f>STOA!J69</f>
        <v>6.56</v>
      </c>
      <c r="AB69" s="75">
        <f>-STOA!P69</f>
        <v>0</v>
      </c>
      <c r="AC69">
        <f t="shared" si="3"/>
        <v>15.166848213480602</v>
      </c>
      <c r="AD69">
        <f t="shared" si="4"/>
        <v>1708.3386305911333</v>
      </c>
      <c r="AE69">
        <f>'IDT-1'!F69</f>
        <v>0</v>
      </c>
      <c r="AF69" s="24"/>
      <c r="AG69">
        <f t="shared" si="5"/>
        <v>1708.3386305911333</v>
      </c>
      <c r="AI69" s="34">
        <f>PXIL!J69</f>
        <v>0</v>
      </c>
      <c r="AJ69" s="34">
        <f>PXIL!P69</f>
        <v>0</v>
      </c>
      <c r="AK69" s="34">
        <f>RTM_IEX!J69</f>
        <v>69.67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10.9197589597209</v>
      </c>
      <c r="F70">
        <f>GT_Spot!T70</f>
        <v>0</v>
      </c>
      <c r="G70">
        <f>PPCL_NG!T70</f>
        <v>29.298020404026751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928.79843638343061</v>
      </c>
      <c r="P70" s="36">
        <v>75.200000000000017</v>
      </c>
      <c r="Q70" s="36">
        <v>21.97</v>
      </c>
      <c r="R70" s="38">
        <v>22.65</v>
      </c>
      <c r="S70" s="38">
        <v>0</v>
      </c>
      <c r="T70" s="37">
        <f>SUMPRODUCT(LTA!J70:AN70,LTA!J$101:AN$101,LTA!J$105:AN$105)</f>
        <v>16.399999999999999</v>
      </c>
      <c r="U70" s="37">
        <f>SUMPRODUCT(LTA!J70:AN70,LTA!J$102:AN$102,LTA!J$105:AN$105)</f>
        <v>451.36179500000003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6.61</v>
      </c>
      <c r="Z70" s="34">
        <f>IEX!P70</f>
        <v>0</v>
      </c>
      <c r="AA70" s="75">
        <f>STOA!J70</f>
        <v>6.56</v>
      </c>
      <c r="AB70" s="75">
        <f>-STOA!P70</f>
        <v>0</v>
      </c>
      <c r="AC70">
        <f t="shared" si="3"/>
        <v>15.004082990575171</v>
      </c>
      <c r="AD70">
        <f t="shared" si="4"/>
        <v>1690.0053477566032</v>
      </c>
      <c r="AE70">
        <f>'IDT-1'!F70</f>
        <v>0</v>
      </c>
      <c r="AF70" s="24"/>
      <c r="AG70">
        <f t="shared" si="5"/>
        <v>1690.0053477566032</v>
      </c>
      <c r="AI70" s="34">
        <f>PXIL!J70</f>
        <v>0</v>
      </c>
      <c r="AJ70" s="34">
        <f>PXIL!P70</f>
        <v>0</v>
      </c>
      <c r="AK70" s="34">
        <f>RTM_IEX!J70</f>
        <v>58.47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10.9197589597209</v>
      </c>
      <c r="F71">
        <f>GT_Spot!T71</f>
        <v>0</v>
      </c>
      <c r="G71">
        <f>PPCL_NG!T71</f>
        <v>29.298020404026751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942.99246573875098</v>
      </c>
      <c r="P71" s="36">
        <v>75.200000000000017</v>
      </c>
      <c r="Q71" s="36">
        <v>21.97</v>
      </c>
      <c r="R71" s="38">
        <v>20.63</v>
      </c>
      <c r="S71" s="38">
        <v>0</v>
      </c>
      <c r="T71" s="37">
        <f>SUMPRODUCT(LTA!J71:AN71,LTA!J$101:AN$101,LTA!J$105:AN$105)</f>
        <v>14.120000000000001</v>
      </c>
      <c r="U71" s="37">
        <f>SUMPRODUCT(LTA!J71:AN71,LTA!J$102:AN$102,LTA!J$105:AN$105)</f>
        <v>440.60828599999996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3.21</v>
      </c>
      <c r="Z71" s="34">
        <f>IEX!P71</f>
        <v>0</v>
      </c>
      <c r="AA71" s="75">
        <f>STOA!J71</f>
        <v>6.56</v>
      </c>
      <c r="AB71" s="75">
        <f>-STOA!P71</f>
        <v>0</v>
      </c>
      <c r="AC71">
        <f t="shared" si="3"/>
        <v>14.703215569701989</v>
      </c>
      <c r="AD71">
        <f t="shared" si="4"/>
        <v>1656.1167355327966</v>
      </c>
      <c r="AE71">
        <f>'IDT-1'!F71</f>
        <v>0</v>
      </c>
      <c r="AF71" s="24"/>
      <c r="AG71">
        <f t="shared" si="5"/>
        <v>1656.1167355327966</v>
      </c>
      <c r="AI71" s="34">
        <f>PXIL!J71</f>
        <v>0</v>
      </c>
      <c r="AJ71" s="34">
        <f>PXIL!P71</f>
        <v>0</v>
      </c>
      <c r="AK71" s="34">
        <f>RTM_IEX!J71</f>
        <v>28.54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10.9197589597209</v>
      </c>
      <c r="F72">
        <f>GT_Spot!T72</f>
        <v>0</v>
      </c>
      <c r="G72">
        <f>PPCL_NG!T72</f>
        <v>29.298020404026751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942.99246573875098</v>
      </c>
      <c r="P72" s="36">
        <v>75.200000000000017</v>
      </c>
      <c r="Q72" s="36">
        <v>21.97</v>
      </c>
      <c r="R72" s="38">
        <v>12.340000000000002</v>
      </c>
      <c r="S72" s="38">
        <v>0</v>
      </c>
      <c r="T72" s="37">
        <f>SUMPRODUCT(LTA!J72:AN72,LTA!J$101:AN$101,LTA!J$105:AN$105)</f>
        <v>11.01</v>
      </c>
      <c r="U72" s="37">
        <f>SUMPRODUCT(LTA!J72:AN72,LTA!J$102:AN$102,LTA!J$105:AN$105)</f>
        <v>433.39251599999994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2.79</v>
      </c>
      <c r="Z72" s="34">
        <f>IEX!P72</f>
        <v>0</v>
      </c>
      <c r="AA72" s="75">
        <f>STOA!J72</f>
        <v>6.56</v>
      </c>
      <c r="AB72" s="75">
        <f>-STOA!P72</f>
        <v>0</v>
      </c>
      <c r="AC72">
        <f t="shared" si="3"/>
        <v>14.499092793701987</v>
      </c>
      <c r="AD72">
        <f t="shared" si="4"/>
        <v>1633.1250883087966</v>
      </c>
      <c r="AE72">
        <f>'IDT-1'!F72</f>
        <v>0</v>
      </c>
      <c r="AF72" s="24"/>
      <c r="AG72">
        <f t="shared" si="5"/>
        <v>1633.1250883087966</v>
      </c>
      <c r="AI72" s="34">
        <f>PXIL!J72</f>
        <v>0</v>
      </c>
      <c r="AJ72" s="34">
        <f>PXIL!P72</f>
        <v>0</v>
      </c>
      <c r="AK72" s="34">
        <f>RTM_IEX!J72</f>
        <v>24.38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10.9197589597209</v>
      </c>
      <c r="F73">
        <f>GT_Spot!T73</f>
        <v>0</v>
      </c>
      <c r="G73">
        <f>PPCL_NG!T73</f>
        <v>29.298020404026751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989.08563567833528</v>
      </c>
      <c r="P73" s="36">
        <v>75.200000000000017</v>
      </c>
      <c r="Q73" s="36">
        <v>21.97</v>
      </c>
      <c r="R73" s="38">
        <v>5.91</v>
      </c>
      <c r="S73" s="38">
        <v>0</v>
      </c>
      <c r="T73" s="37">
        <f>SUMPRODUCT(LTA!J73:AN73,LTA!J$101:AN$101,LTA!J$105:AN$105)</f>
        <v>19.100000000000001</v>
      </c>
      <c r="U73" s="37">
        <f>SUMPRODUCT(LTA!J73:AN73,LTA!J$102:AN$102,LTA!J$105:AN$105)</f>
        <v>428.599245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3.02</v>
      </c>
      <c r="Z73" s="34">
        <f>IEX!P73</f>
        <v>0</v>
      </c>
      <c r="AA73" s="75">
        <f>STOA!J73</f>
        <v>6.56</v>
      </c>
      <c r="AB73" s="75">
        <f>-STOA!P73</f>
        <v>0</v>
      </c>
      <c r="AC73">
        <f t="shared" si="3"/>
        <v>14.93096373003619</v>
      </c>
      <c r="AD73">
        <f t="shared" si="4"/>
        <v>1621.5031163120466</v>
      </c>
      <c r="AE73">
        <f>'IDT-1'!F73</f>
        <v>0</v>
      </c>
      <c r="AF73" s="24"/>
      <c r="AG73">
        <f t="shared" si="5"/>
        <v>1621.5031163120466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10.9197589597209</v>
      </c>
      <c r="F74">
        <f>GT_Spot!T74</f>
        <v>0</v>
      </c>
      <c r="G74">
        <f>PPCL_NG!T74</f>
        <v>29.298020404026751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1001.8323898858082</v>
      </c>
      <c r="P74" s="36">
        <v>75.200000000000017</v>
      </c>
      <c r="Q74" s="36">
        <v>21.97</v>
      </c>
      <c r="R74" s="38">
        <v>1.29</v>
      </c>
      <c r="S74" s="38">
        <v>0</v>
      </c>
      <c r="T74" s="37">
        <f>SUMPRODUCT(LTA!J74:AN74,LTA!J$101:AN$101,LTA!J$105:AN$105)</f>
        <v>17.440000000000001</v>
      </c>
      <c r="U74" s="37">
        <f>SUMPRODUCT(LTA!J74:AN74,LTA!J$102:AN$102,LTA!J$105:AN$105)</f>
        <v>426.80994999999996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1.96</v>
      </c>
      <c r="Z74" s="34">
        <f>IEX!P74</f>
        <v>0</v>
      </c>
      <c r="AA74" s="75">
        <f>STOA!J74</f>
        <v>6.56</v>
      </c>
      <c r="AB74" s="75">
        <f>-STOA!P74</f>
        <v>0</v>
      </c>
      <c r="AC74">
        <f t="shared" si="3"/>
        <v>15.052637814283905</v>
      </c>
      <c r="AD74">
        <f t="shared" si="4"/>
        <v>1615.1192614352719</v>
      </c>
      <c r="AE74">
        <f>'IDT-1'!F74</f>
        <v>0</v>
      </c>
      <c r="AF74" s="24"/>
      <c r="AG74">
        <f t="shared" si="5"/>
        <v>1615.1192614352719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10.656862123613314</v>
      </c>
      <c r="F75">
        <f>GT_Spot!T75</f>
        <v>0</v>
      </c>
      <c r="G75">
        <f>PPCL_NG!T75</f>
        <v>26.45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1024.2770944415306</v>
      </c>
      <c r="P75" s="36">
        <v>75.200000000000017</v>
      </c>
      <c r="Q75" s="36">
        <v>21.97</v>
      </c>
      <c r="R75" s="38">
        <v>0</v>
      </c>
      <c r="S75" s="38">
        <v>0</v>
      </c>
      <c r="T75" s="37">
        <f>SUMPRODUCT(LTA!J75:AN75,LTA!J$101:AN$101,LTA!J$105:AN$105)</f>
        <v>10.06</v>
      </c>
      <c r="U75" s="37">
        <f>SUMPRODUCT(LTA!J75:AN75,LTA!J$102:AN$102,LTA!J$105:AN$105)</f>
        <v>424.56999999999994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0.01</v>
      </c>
      <c r="Z75" s="34">
        <f>IEX!P75</f>
        <v>0</v>
      </c>
      <c r="AA75" s="75">
        <f>STOA!J75</f>
        <v>6.56</v>
      </c>
      <c r="AB75" s="75">
        <f>-STOA!P75</f>
        <v>0</v>
      </c>
      <c r="AC75">
        <f t="shared" si="3"/>
        <v>15.020826307439126</v>
      </c>
      <c r="AD75">
        <f t="shared" si="4"/>
        <v>1631.6249102577046</v>
      </c>
      <c r="AE75">
        <f>'IDT-1'!F75</f>
        <v>0</v>
      </c>
      <c r="AF75" s="24"/>
      <c r="AG75">
        <f t="shared" si="5"/>
        <v>1631.6249102577046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10.993605902244083</v>
      </c>
      <c r="F76">
        <f>GT_Spot!T76</f>
        <v>0</v>
      </c>
      <c r="G76">
        <f>PPCL_NG!T76</f>
        <v>26.45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1062.4332164135408</v>
      </c>
      <c r="P76" s="36">
        <v>75.200000000000017</v>
      </c>
      <c r="Q76" s="36">
        <v>21.97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422.99999999999994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0.31</v>
      </c>
      <c r="Z76" s="34">
        <f>IEX!P76</f>
        <v>0</v>
      </c>
      <c r="AA76" s="75">
        <f>STOA!J76</f>
        <v>6.56</v>
      </c>
      <c r="AB76" s="75">
        <f>-STOA!P76</f>
        <v>0</v>
      </c>
      <c r="AC76">
        <f t="shared" si="3"/>
        <v>15.41024080126672</v>
      </c>
      <c r="AD76">
        <f t="shared" si="4"/>
        <v>1655.398361514518</v>
      </c>
      <c r="AE76">
        <f>'IDT-1'!F76</f>
        <v>0</v>
      </c>
      <c r="AF76" s="24"/>
      <c r="AG76">
        <f t="shared" si="5"/>
        <v>1655.398361514518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10.993605902244083</v>
      </c>
      <c r="F77">
        <f>GT_Spot!T77</f>
        <v>0</v>
      </c>
      <c r="G77">
        <f>PPCL_NG!T77</f>
        <v>26.45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1047.0847645247693</v>
      </c>
      <c r="P77" s="36">
        <v>75.200000000000017</v>
      </c>
      <c r="Q77" s="36">
        <v>21.97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421.19999999999993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1.58</v>
      </c>
      <c r="Z77" s="34">
        <f>IEX!P77</f>
        <v>0</v>
      </c>
      <c r="AA77" s="75">
        <f>STOA!J77</f>
        <v>6.56</v>
      </c>
      <c r="AB77" s="75">
        <f>-STOA!P77</f>
        <v>0</v>
      </c>
      <c r="AC77">
        <f t="shared" si="3"/>
        <v>15.564035525533344</v>
      </c>
      <c r="AD77">
        <f t="shared" si="4"/>
        <v>1592.3661149014799</v>
      </c>
      <c r="AE77">
        <f>'IDT-1'!F77</f>
        <v>0</v>
      </c>
      <c r="AF77" s="24"/>
      <c r="AG77">
        <f t="shared" si="5"/>
        <v>1592.3661149014799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10.993605902244083</v>
      </c>
      <c r="F78">
        <f>GT_Spot!T78</f>
        <v>0</v>
      </c>
      <c r="G78">
        <f>PPCL_NG!T78</f>
        <v>26.45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1038.605049853358</v>
      </c>
      <c r="P78" s="36">
        <v>75.200000000000017</v>
      </c>
      <c r="Q78" s="36">
        <v>21.97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419.81999999999994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1.79</v>
      </c>
      <c r="Z78" s="34">
        <f>IEX!P78</f>
        <v>0</v>
      </c>
      <c r="AA78" s="75">
        <f>STOA!J78</f>
        <v>6.56</v>
      </c>
      <c r="AB78" s="75">
        <f>-STOA!P78</f>
        <v>0</v>
      </c>
      <c r="AC78">
        <f t="shared" si="3"/>
        <v>15.035211660315158</v>
      </c>
      <c r="AD78">
        <f t="shared" si="4"/>
        <v>1633.2452240952869</v>
      </c>
      <c r="AE78">
        <f>'IDT-1'!F78</f>
        <v>0</v>
      </c>
      <c r="AF78" s="24"/>
      <c r="AG78">
        <f t="shared" si="5"/>
        <v>1633.2452240952869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10.993605902244083</v>
      </c>
      <c r="F79">
        <f>GT_Spot!T79</f>
        <v>0</v>
      </c>
      <c r="G79">
        <f>PPCL_NG!T79</f>
        <v>26.45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1084.7036752583188</v>
      </c>
      <c r="P79" s="36">
        <v>75.200000000000017</v>
      </c>
      <c r="Q79" s="36">
        <v>21.97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1.42</v>
      </c>
      <c r="Z79" s="34">
        <f>IEX!P79</f>
        <v>0</v>
      </c>
      <c r="AA79" s="75">
        <f>STOA!J79</f>
        <v>6.56</v>
      </c>
      <c r="AB79" s="75">
        <f>-STOA!P79</f>
        <v>0</v>
      </c>
      <c r="AC79">
        <f t="shared" si="3"/>
        <v>15.607266114322721</v>
      </c>
      <c r="AD79">
        <f t="shared" si="4"/>
        <v>1657.5017950462402</v>
      </c>
      <c r="AE79">
        <f>'IDT-1'!F79</f>
        <v>0</v>
      </c>
      <c r="AF79" s="24"/>
      <c r="AG79">
        <f t="shared" si="5"/>
        <v>1657.5017950462402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11.023670458038733</v>
      </c>
      <c r="F80">
        <f>GT_Spot!T80</f>
        <v>0</v>
      </c>
      <c r="G80">
        <f>PPCL_NG!T80</f>
        <v>29.698020131991203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1053.7796518921275</v>
      </c>
      <c r="P80" s="36">
        <v>75.200000000000017</v>
      </c>
      <c r="Q80" s="36">
        <v>21.97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417.59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1.24</v>
      </c>
      <c r="Z80" s="34">
        <f>IEX!P80</f>
        <v>0</v>
      </c>
      <c r="AA80" s="75">
        <f>STOA!J80</f>
        <v>6.56</v>
      </c>
      <c r="AB80" s="75">
        <f>-STOA!P80</f>
        <v>0</v>
      </c>
      <c r="AC80">
        <f t="shared" si="3"/>
        <v>15.173131303508846</v>
      </c>
      <c r="AD80">
        <f t="shared" si="4"/>
        <v>1648.7799911786485</v>
      </c>
      <c r="AE80">
        <f>'IDT-1'!F80</f>
        <v>0</v>
      </c>
      <c r="AF80" s="24"/>
      <c r="AG80">
        <f t="shared" si="5"/>
        <v>1648.7799911786485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11.023670458038733</v>
      </c>
      <c r="F81">
        <f>GT_Spot!T81</f>
        <v>0</v>
      </c>
      <c r="G81">
        <f>PPCL_NG!T81</f>
        <v>29.698020131991203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1048.4767306928436</v>
      </c>
      <c r="P81" s="36">
        <v>75.200000000000017</v>
      </c>
      <c r="Q81" s="36">
        <v>21.97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416.28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0.77</v>
      </c>
      <c r="Z81" s="34">
        <f>IEX!P81</f>
        <v>0</v>
      </c>
      <c r="AA81" s="75">
        <f>STOA!J81</f>
        <v>6.56</v>
      </c>
      <c r="AB81" s="75">
        <f>-STOA!P81</f>
        <v>0</v>
      </c>
      <c r="AC81">
        <f t="shared" si="3"/>
        <v>15.643489248286865</v>
      </c>
      <c r="AD81">
        <f t="shared" si="4"/>
        <v>1581.2267120345866</v>
      </c>
      <c r="AE81">
        <f>'IDT-1'!F81</f>
        <v>0</v>
      </c>
      <c r="AF81" s="24"/>
      <c r="AG81">
        <f t="shared" si="5"/>
        <v>1581.2267120345866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11.023670458038733</v>
      </c>
      <c r="F82">
        <f>GT_Spot!T82</f>
        <v>0</v>
      </c>
      <c r="G82">
        <f>PPCL_NG!T82</f>
        <v>29.698020131991203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1031.7447435457568</v>
      </c>
      <c r="P82" s="36">
        <v>75.200000000000017</v>
      </c>
      <c r="Q82" s="36">
        <v>21.97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415.13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0.18</v>
      </c>
      <c r="Z82" s="34">
        <f>IEX!P82</f>
        <v>0</v>
      </c>
      <c r="AA82" s="75">
        <f>STOA!J82</f>
        <v>6.56</v>
      </c>
      <c r="AB82" s="75">
        <f>-STOA!P82</f>
        <v>0</v>
      </c>
      <c r="AC82">
        <f t="shared" si="3"/>
        <v>15.392154486170549</v>
      </c>
      <c r="AD82">
        <f t="shared" si="4"/>
        <v>1573.0060596496162</v>
      </c>
      <c r="AE82">
        <f>'IDT-1'!F82</f>
        <v>0</v>
      </c>
      <c r="AF82" s="24"/>
      <c r="AG82">
        <f t="shared" si="5"/>
        <v>1573.0060596496162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11.022964509394573</v>
      </c>
      <c r="F83">
        <f>GT_Spot!T83</f>
        <v>0</v>
      </c>
      <c r="G83">
        <f>PPCL_NG!T83</f>
        <v>29.698020131991203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976.81385688648231</v>
      </c>
      <c r="P83" s="36">
        <v>75.200000000000017</v>
      </c>
      <c r="Q83" s="36">
        <v>21.97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407.40000000000003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6.56</v>
      </c>
      <c r="AB83" s="75">
        <f>-STOA!P83</f>
        <v>0</v>
      </c>
      <c r="AC83">
        <f t="shared" si="3"/>
        <v>14.128898269445241</v>
      </c>
      <c r="AD83">
        <f t="shared" si="4"/>
        <v>1591.4277232584229</v>
      </c>
      <c r="AE83">
        <f>'IDT-1'!F83</f>
        <v>-21.216999999999999</v>
      </c>
      <c r="AF83" s="24"/>
      <c r="AG83">
        <f t="shared" si="5"/>
        <v>1570.2107232584228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11.022964509394573</v>
      </c>
      <c r="F84">
        <f>GT_Spot!T84</f>
        <v>0</v>
      </c>
      <c r="G84">
        <f>PPCL_NG!T84</f>
        <v>29.698020131991203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967.36070431959149</v>
      </c>
      <c r="P84" s="36">
        <v>75.200000000000017</v>
      </c>
      <c r="Q84" s="36">
        <v>21.97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411.36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6.56</v>
      </c>
      <c r="AB84" s="75">
        <f>-STOA!P84</f>
        <v>0</v>
      </c>
      <c r="AC84">
        <f t="shared" si="3"/>
        <v>14.176566526856602</v>
      </c>
      <c r="AD84">
        <f t="shared" si="4"/>
        <v>1596.796902434121</v>
      </c>
      <c r="AE84">
        <f>'IDT-1'!F84</f>
        <v>-51.838000000000001</v>
      </c>
      <c r="AF84" s="24"/>
      <c r="AG84">
        <f t="shared" si="5"/>
        <v>1544.958902434121</v>
      </c>
      <c r="AI84" s="34">
        <f>PXIL!J84</f>
        <v>0</v>
      </c>
      <c r="AJ84" s="34">
        <f>PXIL!P84</f>
        <v>0</v>
      </c>
      <c r="AK84" s="34">
        <f>RTM_IEX!J84</f>
        <v>10.91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11.022964509394573</v>
      </c>
      <c r="F85">
        <f>GT_Spot!T85</f>
        <v>0</v>
      </c>
      <c r="G85">
        <f>PPCL_NG!T85</f>
        <v>29.698020131991203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954.04195197417482</v>
      </c>
      <c r="P85" s="36">
        <v>75.200000000000017</v>
      </c>
      <c r="Q85" s="36">
        <v>21.97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414.03000000000003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6.56</v>
      </c>
      <c r="AB85" s="75">
        <f>-STOA!P85</f>
        <v>0</v>
      </c>
      <c r="AC85">
        <f t="shared" si="3"/>
        <v>14.189777506216934</v>
      </c>
      <c r="AD85">
        <f t="shared" si="4"/>
        <v>1598.2849391093437</v>
      </c>
      <c r="AE85">
        <f>'IDT-1'!F85</f>
        <v>-64.090999999999994</v>
      </c>
      <c r="AF85" s="24"/>
      <c r="AG85">
        <f t="shared" si="5"/>
        <v>1534.1939391093438</v>
      </c>
      <c r="AI85" s="34">
        <f>PXIL!J85</f>
        <v>0</v>
      </c>
      <c r="AJ85" s="34">
        <f>PXIL!P85</f>
        <v>0</v>
      </c>
      <c r="AK85" s="34">
        <f>RTM_IEX!J85</f>
        <v>23.06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11.022964509394573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934.11873121606118</v>
      </c>
      <c r="P86" s="36">
        <v>75.200000000000017</v>
      </c>
      <c r="Q86" s="36">
        <v>21.97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413.54000000000008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6.56</v>
      </c>
      <c r="AB86" s="75">
        <f>-STOA!P86</f>
        <v>0</v>
      </c>
      <c r="AC86">
        <f t="shared" si="3"/>
        <v>14.037526586384013</v>
      </c>
      <c r="AD86">
        <f t="shared" si="4"/>
        <v>1581.1359491390717</v>
      </c>
      <c r="AE86">
        <f>'IDT-1'!F86</f>
        <v>-48.78</v>
      </c>
      <c r="AF86" s="24"/>
      <c r="AG86">
        <f t="shared" si="5"/>
        <v>1532.3559491390718</v>
      </c>
      <c r="AI86" s="34">
        <f>PXIL!J86</f>
        <v>0</v>
      </c>
      <c r="AJ86" s="34">
        <f>PXIL!P86</f>
        <v>0</v>
      </c>
      <c r="AK86" s="34">
        <f>RTM_IEX!J86</f>
        <v>25.87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11.022964509394573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911.61805416749621</v>
      </c>
      <c r="P87" s="36">
        <v>75.200000000000017</v>
      </c>
      <c r="Q87" s="36">
        <v>21.97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413.42000000000007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6.56</v>
      </c>
      <c r="AB87" s="75">
        <f>-STOA!P87</f>
        <v>0</v>
      </c>
      <c r="AC87">
        <f t="shared" si="3"/>
        <v>13.61080862835664</v>
      </c>
      <c r="AD87">
        <f t="shared" si="4"/>
        <v>1533.0719900485342</v>
      </c>
      <c r="AE87">
        <f>'IDT-1'!F87</f>
        <v>-30.792000000000002</v>
      </c>
      <c r="AF87" s="24"/>
      <c r="AG87">
        <f t="shared" si="5"/>
        <v>1502.2799900485343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11.022964509394573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904.74929179235255</v>
      </c>
      <c r="P88" s="36">
        <v>75.200000000000017</v>
      </c>
      <c r="Q88" s="36">
        <v>21.97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413.57000000000005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6.56</v>
      </c>
      <c r="AB88" s="75">
        <f>-STOA!P88</f>
        <v>0</v>
      </c>
      <c r="AC88">
        <f t="shared" si="3"/>
        <v>13.551683519455375</v>
      </c>
      <c r="AD88">
        <f t="shared" si="4"/>
        <v>1526.4123527822917</v>
      </c>
      <c r="AE88">
        <f>'IDT-1'!F88</f>
        <v>-19.548000000000002</v>
      </c>
      <c r="AF88" s="24"/>
      <c r="AG88">
        <f t="shared" si="5"/>
        <v>1506.8643527822917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11.022964509394573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901.42363585903581</v>
      </c>
      <c r="P89" s="36">
        <v>75.200000000000017</v>
      </c>
      <c r="Q89" s="36">
        <v>21.97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413.71000000000004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0.08</v>
      </c>
      <c r="Z89" s="34">
        <f>IEX!P89</f>
        <v>0</v>
      </c>
      <c r="AA89" s="75">
        <f>STOA!J89</f>
        <v>6.56</v>
      </c>
      <c r="AB89" s="75">
        <f>-STOA!P89</f>
        <v>0</v>
      </c>
      <c r="AC89">
        <f t="shared" si="3"/>
        <v>13.524353747242188</v>
      </c>
      <c r="AD89">
        <f t="shared" si="4"/>
        <v>1523.3340266211881</v>
      </c>
      <c r="AE89">
        <f>'IDT-1'!F89</f>
        <v>0</v>
      </c>
      <c r="AF89" s="24"/>
      <c r="AG89">
        <f t="shared" si="5"/>
        <v>1523.3340266211881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11.022299449753838</v>
      </c>
      <c r="F90">
        <f>GT_Spot!T90</f>
        <v>0</v>
      </c>
      <c r="G90">
        <f>PPCL_NG!T90</f>
        <v>26.8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891.95659698416557</v>
      </c>
      <c r="P90" s="36">
        <v>75.200000000000017</v>
      </c>
      <c r="Q90" s="36">
        <v>21.97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413.94000000000005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0.6</v>
      </c>
      <c r="Z90" s="34">
        <f>IEX!P90</f>
        <v>0</v>
      </c>
      <c r="AA90" s="75">
        <f>STOA!J90</f>
        <v>6.56</v>
      </c>
      <c r="AB90" s="75">
        <f>-STOA!P90</f>
        <v>0</v>
      </c>
      <c r="AC90">
        <f t="shared" si="3"/>
        <v>13.419477952618491</v>
      </c>
      <c r="AD90">
        <f t="shared" si="4"/>
        <v>1511.5211984813009</v>
      </c>
      <c r="AE90">
        <f>'IDT-1'!F90</f>
        <v>0</v>
      </c>
      <c r="AF90" s="24"/>
      <c r="AG90">
        <f t="shared" si="5"/>
        <v>1511.5211984813009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11.022299449753838</v>
      </c>
      <c r="F91">
        <f>GT_Spot!T91</f>
        <v>0</v>
      </c>
      <c r="G91">
        <f>PPCL_NG!T91</f>
        <v>26.8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904.18079814691066</v>
      </c>
      <c r="P91" s="36">
        <v>75.200000000000017</v>
      </c>
      <c r="Q91" s="36">
        <v>21.97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413.89000000000004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1.18</v>
      </c>
      <c r="Z91" s="34">
        <f>IEX!P91</f>
        <v>0</v>
      </c>
      <c r="AA91" s="75">
        <f>STOA!J91</f>
        <v>6.56</v>
      </c>
      <c r="AB91" s="75">
        <f>-STOA!P91</f>
        <v>0</v>
      </c>
      <c r="AC91">
        <f t="shared" si="3"/>
        <v>13.531714922850648</v>
      </c>
      <c r="AD91">
        <f t="shared" si="4"/>
        <v>1524.163162673814</v>
      </c>
      <c r="AE91">
        <f>'IDT-1'!F91</f>
        <v>0</v>
      </c>
      <c r="AF91" s="24"/>
      <c r="AG91">
        <f t="shared" si="5"/>
        <v>1524.163162673814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11.022299449753838</v>
      </c>
      <c r="F92">
        <f>GT_Spot!T92</f>
        <v>0</v>
      </c>
      <c r="G92">
        <f>PPCL_NG!T92</f>
        <v>26.8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903.5340067120427</v>
      </c>
      <c r="P92" s="36">
        <v>75.200000000000017</v>
      </c>
      <c r="Q92" s="36">
        <v>21.97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413.90000000000003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2.4</v>
      </c>
      <c r="Z92" s="34">
        <f>IEX!P92</f>
        <v>0</v>
      </c>
      <c r="AA92" s="75">
        <f>STOA!J92</f>
        <v>6.56</v>
      </c>
      <c r="AB92" s="75">
        <f>-STOA!P92</f>
        <v>0</v>
      </c>
      <c r="AC92">
        <f t="shared" si="3"/>
        <v>13.724639158223811</v>
      </c>
      <c r="AD92">
        <f t="shared" si="4"/>
        <v>1545.8934470035726</v>
      </c>
      <c r="AE92">
        <f>'IDT-1'!F92</f>
        <v>0</v>
      </c>
      <c r="AF92" s="24"/>
      <c r="AG92">
        <f t="shared" si="5"/>
        <v>1545.8934470035726</v>
      </c>
      <c r="AI92" s="34">
        <f>PXIL!J92</f>
        <v>0</v>
      </c>
      <c r="AJ92" s="34">
        <f>PXIL!P92</f>
        <v>0</v>
      </c>
      <c r="AK92" s="34">
        <f>RTM_IEX!J92</f>
        <v>21.34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11.022299449753838</v>
      </c>
      <c r="F93">
        <f>GT_Spot!T93</f>
        <v>0</v>
      </c>
      <c r="G93">
        <f>PPCL_NG!T93</f>
        <v>26.8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885.35149978709262</v>
      </c>
      <c r="P93" s="36">
        <v>75.200000000000017</v>
      </c>
      <c r="Q93" s="36">
        <v>21.97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414.05000000000007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3.83</v>
      </c>
      <c r="Z93" s="34">
        <f>IEX!P93</f>
        <v>0</v>
      </c>
      <c r="AA93" s="75">
        <f>STOA!J93</f>
        <v>6.56</v>
      </c>
      <c r="AB93" s="75">
        <f>-STOA!P93</f>
        <v>0</v>
      </c>
      <c r="AC93">
        <f t="shared" si="3"/>
        <v>13.605025097284248</v>
      </c>
      <c r="AD93">
        <f t="shared" si="4"/>
        <v>1532.420554139562</v>
      </c>
      <c r="AE93">
        <f>'IDT-1'!F93</f>
        <v>0</v>
      </c>
      <c r="AF93" s="24"/>
      <c r="AG93">
        <f t="shared" si="5"/>
        <v>1532.420554139562</v>
      </c>
      <c r="AI93" s="34">
        <f>PXIL!J93</f>
        <v>0</v>
      </c>
      <c r="AJ93" s="34">
        <f>PXIL!P93</f>
        <v>0</v>
      </c>
      <c r="AK93" s="34">
        <f>RTM_IEX!J93</f>
        <v>24.35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11.022299449753838</v>
      </c>
      <c r="F94">
        <f>GT_Spot!T94</f>
        <v>0</v>
      </c>
      <c r="G94">
        <f>PPCL_NG!T94</f>
        <v>26.8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877.85117017522555</v>
      </c>
      <c r="P94" s="36">
        <v>75.200000000000017</v>
      </c>
      <c r="Q94" s="36">
        <v>21.97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414.05000000000007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4.92</v>
      </c>
      <c r="Z94" s="34">
        <f>IEX!P94</f>
        <v>0</v>
      </c>
      <c r="AA94" s="75">
        <f>STOA!J94</f>
        <v>6.56</v>
      </c>
      <c r="AB94" s="75">
        <f>-STOA!P94</f>
        <v>0</v>
      </c>
      <c r="AC94">
        <f t="shared" si="3"/>
        <v>13.553430269196989</v>
      </c>
      <c r="AD94">
        <f t="shared" si="4"/>
        <v>1526.6091003213699</v>
      </c>
      <c r="AE94">
        <f>'IDT-1'!F94</f>
        <v>0</v>
      </c>
      <c r="AF94" s="24"/>
      <c r="AG94">
        <f t="shared" si="5"/>
        <v>1526.6091003213699</v>
      </c>
      <c r="AI94" s="34">
        <f>PXIL!J94</f>
        <v>0</v>
      </c>
      <c r="AJ94" s="34">
        <f>PXIL!P94</f>
        <v>0</v>
      </c>
      <c r="AK94" s="34">
        <f>RTM_IEX!J94</f>
        <v>24.9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11.022299449753838</v>
      </c>
      <c r="F95">
        <f>GT_Spot!T95</f>
        <v>0</v>
      </c>
      <c r="G95">
        <f>PPCL_NG!T95</f>
        <v>26.8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881.35676574678223</v>
      </c>
      <c r="P95" s="36">
        <v>75.200000000000017</v>
      </c>
      <c r="Q95" s="36">
        <v>21.97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414.67000000000013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6.23</v>
      </c>
      <c r="Z95" s="34">
        <f>IEX!P95</f>
        <v>0</v>
      </c>
      <c r="AA95" s="75">
        <f>STOA!J95</f>
        <v>6.56</v>
      </c>
      <c r="AB95" s="75">
        <f>-STOA!P95</f>
        <v>0</v>
      </c>
      <c r="AC95">
        <f t="shared" si="3"/>
        <v>13.640159510226686</v>
      </c>
      <c r="AD95">
        <f t="shared" si="4"/>
        <v>1536.3779666518965</v>
      </c>
      <c r="AE95">
        <f>'IDT-1'!F95</f>
        <v>0</v>
      </c>
      <c r="AF95" s="24"/>
      <c r="AG95">
        <f t="shared" si="5"/>
        <v>1536.3779666518965</v>
      </c>
      <c r="AI95" s="34">
        <f>PXIL!J95</f>
        <v>0</v>
      </c>
      <c r="AJ95" s="34">
        <f>PXIL!P95</f>
        <v>0</v>
      </c>
      <c r="AK95" s="34">
        <f>RTM_IEX!J95</f>
        <v>29.32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11.022299449753838</v>
      </c>
      <c r="F96">
        <f>GT_Spot!T96</f>
        <v>0</v>
      </c>
      <c r="G96">
        <f>PPCL_NG!T96</f>
        <v>26.8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876.49221046845923</v>
      </c>
      <c r="P96" s="36">
        <v>75.200000000000017</v>
      </c>
      <c r="Q96" s="36">
        <v>21.97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415.3300000000001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7.5</v>
      </c>
      <c r="Z96" s="34">
        <f>IEX!P96</f>
        <v>0</v>
      </c>
      <c r="AA96" s="75">
        <f>STOA!J96</f>
        <v>6.56</v>
      </c>
      <c r="AB96" s="75">
        <f>-STOA!P96</f>
        <v>0</v>
      </c>
      <c r="AC96">
        <f t="shared" si="3"/>
        <v>13.623311423777444</v>
      </c>
      <c r="AD96">
        <f t="shared" si="4"/>
        <v>1534.4802594600228</v>
      </c>
      <c r="AE96">
        <f>'IDT-1'!F96</f>
        <v>0</v>
      </c>
      <c r="AF96" s="24"/>
      <c r="AG96">
        <f t="shared" si="5"/>
        <v>1534.4802594600228</v>
      </c>
      <c r="AI96" s="34">
        <f>PXIL!J96</f>
        <v>0</v>
      </c>
      <c r="AJ96" s="34">
        <f>PXIL!P96</f>
        <v>0</v>
      </c>
      <c r="AK96" s="34">
        <f>RTM_IEX!J96</f>
        <v>30.34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6.6198000000000006</v>
      </c>
      <c r="E97">
        <f>GT_NG!T97</f>
        <v>11.022299449753838</v>
      </c>
      <c r="F97">
        <f>GT_Spot!T97</f>
        <v>0</v>
      </c>
      <c r="G97">
        <f>PPCL_NG!T97</f>
        <v>26.8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878.51600581473724</v>
      </c>
      <c r="P97" s="36">
        <v>75.200000000000017</v>
      </c>
      <c r="Q97" s="36">
        <v>21.97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416.0200000000001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11.5</v>
      </c>
      <c r="Z97" s="34">
        <f>IEX!P97</f>
        <v>0</v>
      </c>
      <c r="AA97" s="75">
        <f>STOA!J97</f>
        <v>6.56</v>
      </c>
      <c r="AB97" s="75">
        <f>-STOA!P97</f>
        <v>0</v>
      </c>
      <c r="AC97">
        <f t="shared" si="3"/>
        <v>13.683783398824689</v>
      </c>
      <c r="AD97">
        <f t="shared" si="4"/>
        <v>1541.2916028312536</v>
      </c>
      <c r="AE97">
        <f>'IDT-1'!F97</f>
        <v>0</v>
      </c>
      <c r="AF97" s="24"/>
      <c r="AG97">
        <f t="shared" si="5"/>
        <v>1541.2916028312536</v>
      </c>
      <c r="AI97" s="34">
        <f>PXIL!J97</f>
        <v>0</v>
      </c>
      <c r="AJ97" s="34">
        <f>PXIL!P97</f>
        <v>0</v>
      </c>
      <c r="AK97" s="34">
        <f>RTM_IEX!J97</f>
        <v>31.16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6.0179999999999998</v>
      </c>
      <c r="E98">
        <f>GT_NG!T98</f>
        <v>11.022299449753838</v>
      </c>
      <c r="F98">
        <f>GT_Spot!T98</f>
        <v>0</v>
      </c>
      <c r="G98">
        <f>PPCL_NG!T98</f>
        <v>26.8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882.39526308199231</v>
      </c>
      <c r="P98" s="36">
        <v>75.200000000000017</v>
      </c>
      <c r="Q98" s="36">
        <v>21.97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416.69000000000011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12.2</v>
      </c>
      <c r="Z98" s="34">
        <f>IEX!P98</f>
        <v>0</v>
      </c>
      <c r="AA98" s="75">
        <f>STOA!J98</f>
        <v>6.56</v>
      </c>
      <c r="AB98" s="75">
        <f>-STOA!P98</f>
        <v>0</v>
      </c>
      <c r="AC98">
        <f t="shared" si="3"/>
        <v>13.751873022776536</v>
      </c>
      <c r="AD98">
        <f t="shared" si="4"/>
        <v>1548.9609704745569</v>
      </c>
      <c r="AE98">
        <f>'IDT-1'!F98</f>
        <v>0</v>
      </c>
      <c r="AF98" s="24"/>
      <c r="AG98">
        <f t="shared" si="5"/>
        <v>1548.9609704745569</v>
      </c>
      <c r="AI98" s="34">
        <f>PXIL!J98</f>
        <v>0</v>
      </c>
      <c r="AJ98" s="34">
        <f>PXIL!P98</f>
        <v>0</v>
      </c>
      <c r="AK98" s="34">
        <f>RTM_IEX!J98</f>
        <v>34.25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0.17443173000000031</v>
      </c>
      <c r="E99">
        <f t="shared" si="6"/>
        <v>0.25967961709227166</v>
      </c>
      <c r="F99">
        <f t="shared" si="6"/>
        <v>0</v>
      </c>
      <c r="G99">
        <f t="shared" si="6"/>
        <v>0.70114531562796101</v>
      </c>
      <c r="H99">
        <f t="shared" si="6"/>
        <v>0</v>
      </c>
      <c r="I99">
        <f t="shared" si="6"/>
        <v>1.6706366012069818</v>
      </c>
      <c r="J99">
        <f t="shared" si="6"/>
        <v>0</v>
      </c>
      <c r="K99">
        <f t="shared" si="6"/>
        <v>9.9432085192957299E-3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21.466418698903592</v>
      </c>
      <c r="P99" s="36">
        <f t="shared" si="6"/>
        <v>1.8047999999999973</v>
      </c>
      <c r="Q99" s="36">
        <f t="shared" si="6"/>
        <v>0.52728000000000042</v>
      </c>
      <c r="R99" s="38">
        <f>SUM(R3:R98)/4000</f>
        <v>0.24450865517020412</v>
      </c>
      <c r="S99" s="38">
        <f t="shared" si="6"/>
        <v>0</v>
      </c>
      <c r="T99" s="37">
        <f t="shared" si="6"/>
        <v>0.6953474999999999</v>
      </c>
      <c r="U99" s="37">
        <f t="shared" si="6"/>
        <v>11.118634384000002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6.4067500000000013E-2</v>
      </c>
      <c r="Z99" s="34">
        <f t="shared" si="6"/>
        <v>-2.0270275</v>
      </c>
      <c r="AA99" s="75">
        <f t="shared" si="6"/>
        <v>0.15509999999999979</v>
      </c>
      <c r="AB99" s="75">
        <f t="shared" si="6"/>
        <v>0</v>
      </c>
      <c r="AC99">
        <f t="shared" si="6"/>
        <v>0.37013991279817998</v>
      </c>
      <c r="AD99">
        <f t="shared" si="6"/>
        <v>35.675070797722107</v>
      </c>
      <c r="AE99">
        <f t="shared" si="6"/>
        <v>-0.18340299999999998</v>
      </c>
      <c r="AG99">
        <f t="shared" si="6"/>
        <v>35.491667797722108</v>
      </c>
      <c r="AI99">
        <f t="shared" si="6"/>
        <v>0</v>
      </c>
      <c r="AJ99">
        <f t="shared" si="6"/>
        <v>0</v>
      </c>
      <c r="AK99">
        <f t="shared" si="6"/>
        <v>0.14799499999999999</v>
      </c>
      <c r="AL99">
        <f t="shared" si="6"/>
        <v>-0.96775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1.1566800000000002</v>
      </c>
      <c r="E3">
        <f>GT_NG!S3</f>
        <v>1.8</v>
      </c>
      <c r="F3">
        <f>GT_Spot!S3</f>
        <v>0</v>
      </c>
      <c r="G3">
        <f>PPCL_NG!S3</f>
        <v>37.709999999999994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9.68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1.1638587839999999</v>
      </c>
      <c r="AD3">
        <f>SUM(B3:AB3,AI3:AR3)-AC3</f>
        <v>131.09282121599998</v>
      </c>
      <c r="AE3">
        <f>'IDT-1'!E3</f>
        <v>0</v>
      </c>
      <c r="AF3" s="24"/>
      <c r="AG3">
        <f>SUM(AD3:AF3)+AT3</f>
        <v>131.09282121599998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1.8</v>
      </c>
      <c r="F4">
        <f>GT_Spot!S4</f>
        <v>0</v>
      </c>
      <c r="G4">
        <f>PPCL_NG!S4</f>
        <v>37.709999999999994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1.1638587839999999</v>
      </c>
      <c r="AD4">
        <f t="shared" ref="AD4:AD67" si="1">SUM(B4:AB4,AI4:AR4)-AC4</f>
        <v>131.09282121599998</v>
      </c>
      <c r="AE4">
        <f>'IDT-1'!E4</f>
        <v>0</v>
      </c>
      <c r="AF4" s="24"/>
      <c r="AG4">
        <f t="shared" ref="AG4:AG67" si="2">SUM(AD4:AF4)+AT4</f>
        <v>131.09282121599998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1.8</v>
      </c>
      <c r="F5">
        <f>GT_Spot!S5</f>
        <v>0</v>
      </c>
      <c r="G5">
        <f>PPCL_NG!S5</f>
        <v>37.78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62.91</v>
      </c>
      <c r="AB5" s="75">
        <f>-STOA!Q5</f>
        <v>0</v>
      </c>
      <c r="AC5">
        <f t="shared" si="0"/>
        <v>1.1644747840000003</v>
      </c>
      <c r="AD5">
        <f t="shared" si="1"/>
        <v>131.16220521600002</v>
      </c>
      <c r="AE5">
        <f>'IDT-1'!E5</f>
        <v>0</v>
      </c>
      <c r="AF5" s="24"/>
      <c r="AG5">
        <f t="shared" si="2"/>
        <v>131.16220521600002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1.8</v>
      </c>
      <c r="F6">
        <f>GT_Spot!S6</f>
        <v>0</v>
      </c>
      <c r="G6">
        <f>PPCL_NG!S6</f>
        <v>37.85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62.91</v>
      </c>
      <c r="AB6" s="75">
        <f>-STOA!Q6</f>
        <v>0</v>
      </c>
      <c r="AC6">
        <f t="shared" si="0"/>
        <v>1.165090784</v>
      </c>
      <c r="AD6">
        <f t="shared" si="1"/>
        <v>131.231589216</v>
      </c>
      <c r="AE6">
        <f>'IDT-1'!E6</f>
        <v>0</v>
      </c>
      <c r="AF6" s="24"/>
      <c r="AG6">
        <f t="shared" si="2"/>
        <v>131.231589216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1.8</v>
      </c>
      <c r="F7">
        <f>GT_Spot!S7</f>
        <v>0</v>
      </c>
      <c r="G7">
        <f>PPCL_NG!S7</f>
        <v>37.89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62.91</v>
      </c>
      <c r="AB7" s="75">
        <f>-STOA!Q7</f>
        <v>0</v>
      </c>
      <c r="AC7">
        <f t="shared" si="0"/>
        <v>1.1654427840000001</v>
      </c>
      <c r="AD7">
        <f t="shared" si="1"/>
        <v>131.271237216</v>
      </c>
      <c r="AE7">
        <f>'IDT-1'!E7</f>
        <v>0</v>
      </c>
      <c r="AF7" s="24"/>
      <c r="AG7">
        <f t="shared" si="2"/>
        <v>131.271237216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1.8</v>
      </c>
      <c r="F8">
        <f>GT_Spot!S8</f>
        <v>0</v>
      </c>
      <c r="G8">
        <f>PPCL_NG!S8</f>
        <v>37.89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9.68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62.91</v>
      </c>
      <c r="AB8" s="75">
        <f>-STOA!Q8</f>
        <v>0</v>
      </c>
      <c r="AC8">
        <f t="shared" si="0"/>
        <v>1.1654427840000001</v>
      </c>
      <c r="AD8">
        <f t="shared" si="1"/>
        <v>131.271237216</v>
      </c>
      <c r="AE8">
        <f>'IDT-1'!E8</f>
        <v>0</v>
      </c>
      <c r="AF8" s="24"/>
      <c r="AG8">
        <f t="shared" si="2"/>
        <v>131.271237216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1.8</v>
      </c>
      <c r="F9">
        <f>GT_Spot!S9</f>
        <v>0</v>
      </c>
      <c r="G9">
        <f>PPCL_NG!S9</f>
        <v>38.012484476109556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62.91</v>
      </c>
      <c r="AB9" s="75">
        <f>-STOA!Q9</f>
        <v>0</v>
      </c>
      <c r="AC9">
        <f t="shared" si="0"/>
        <v>1.166520647389764</v>
      </c>
      <c r="AD9">
        <f t="shared" si="1"/>
        <v>131.39264382871977</v>
      </c>
      <c r="AE9">
        <f>'IDT-1'!E9</f>
        <v>0</v>
      </c>
      <c r="AF9" s="24"/>
      <c r="AG9">
        <f t="shared" si="2"/>
        <v>131.39264382871977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1.8</v>
      </c>
      <c r="F10">
        <f>GT_Spot!S10</f>
        <v>0</v>
      </c>
      <c r="G10">
        <f>PPCL_NG!S10</f>
        <v>38.012484476109556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9.68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62.91</v>
      </c>
      <c r="AB10" s="75">
        <f>-STOA!Q10</f>
        <v>0</v>
      </c>
      <c r="AC10">
        <f t="shared" si="0"/>
        <v>1.166520647389764</v>
      </c>
      <c r="AD10">
        <f t="shared" si="1"/>
        <v>131.39264382871977</v>
      </c>
      <c r="AE10">
        <f>'IDT-1'!E10</f>
        <v>0</v>
      </c>
      <c r="AF10" s="24"/>
      <c r="AG10">
        <f t="shared" si="2"/>
        <v>131.39264382871977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2.0842166232261801</v>
      </c>
      <c r="F11">
        <f>GT_Spot!S11</f>
        <v>0</v>
      </c>
      <c r="G11">
        <f>PPCL_NG!S11</f>
        <v>45.62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62.91</v>
      </c>
      <c r="AB11" s="75">
        <f>-STOA!Q11</f>
        <v>0</v>
      </c>
      <c r="AC11">
        <f t="shared" si="0"/>
        <v>1.1507838902843905</v>
      </c>
      <c r="AD11">
        <f t="shared" si="1"/>
        <v>129.62011273294178</v>
      </c>
      <c r="AE11">
        <f>'IDT-1'!E11</f>
        <v>0</v>
      </c>
      <c r="AF11" s="24"/>
      <c r="AG11">
        <f t="shared" si="2"/>
        <v>129.62011273294178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2.0842166232261801</v>
      </c>
      <c r="F12">
        <f>GT_Spot!S12</f>
        <v>0</v>
      </c>
      <c r="G12">
        <f>PPCL_NG!S12</f>
        <v>45.01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62.91</v>
      </c>
      <c r="AB12" s="75">
        <f>-STOA!Q12</f>
        <v>0</v>
      </c>
      <c r="AC12">
        <f t="shared" si="0"/>
        <v>1.1454158902843903</v>
      </c>
      <c r="AD12">
        <f t="shared" si="1"/>
        <v>129.01548073294177</v>
      </c>
      <c r="AE12">
        <f>'IDT-1'!E12</f>
        <v>0</v>
      </c>
      <c r="AF12" s="24"/>
      <c r="AG12">
        <f t="shared" si="2"/>
        <v>129.01548073294177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1.7295001444669171</v>
      </c>
      <c r="F13">
        <f>GT_Spot!S13</f>
        <v>0</v>
      </c>
      <c r="G13">
        <f>PPCL_NG!S13</f>
        <v>33.569999999999993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62.91</v>
      </c>
      <c r="AB13" s="75">
        <f>-STOA!Q13</f>
        <v>0</v>
      </c>
      <c r="AC13">
        <f t="shared" si="0"/>
        <v>1.0416223852713089</v>
      </c>
      <c r="AD13">
        <f t="shared" si="1"/>
        <v>117.3245577591956</v>
      </c>
      <c r="AE13">
        <f>'IDT-1'!E13</f>
        <v>0</v>
      </c>
      <c r="AF13" s="24"/>
      <c r="AG13">
        <f t="shared" si="2"/>
        <v>117.3245577591956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1.7295001444669171</v>
      </c>
      <c r="F14">
        <f>GT_Spot!S14</f>
        <v>0</v>
      </c>
      <c r="G14">
        <f>PPCL_NG!S14</f>
        <v>33.569999999999993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62.91</v>
      </c>
      <c r="AB14" s="75">
        <f>-STOA!Q14</f>
        <v>0</v>
      </c>
      <c r="AC14">
        <f t="shared" si="0"/>
        <v>1.0416223852713089</v>
      </c>
      <c r="AD14">
        <f t="shared" si="1"/>
        <v>117.3245577591956</v>
      </c>
      <c r="AE14">
        <f>'IDT-1'!E14</f>
        <v>0</v>
      </c>
      <c r="AF14" s="24"/>
      <c r="AG14">
        <f t="shared" si="2"/>
        <v>117.3245577591956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2.0842166232261801</v>
      </c>
      <c r="F15">
        <f>GT_Spot!S15</f>
        <v>0</v>
      </c>
      <c r="G15">
        <f>PPCL_NG!S15</f>
        <v>45.09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62.91</v>
      </c>
      <c r="AB15" s="75">
        <f>-STOA!Q15</f>
        <v>0</v>
      </c>
      <c r="AC15">
        <f t="shared" si="0"/>
        <v>1.1461198902843905</v>
      </c>
      <c r="AD15">
        <f t="shared" si="1"/>
        <v>129.0947767329418</v>
      </c>
      <c r="AE15">
        <f>'IDT-1'!E15</f>
        <v>0</v>
      </c>
      <c r="AF15" s="24"/>
      <c r="AG15">
        <f t="shared" si="2"/>
        <v>129.0947767329418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2.0842166232261801</v>
      </c>
      <c r="F16">
        <f>GT_Spot!S16</f>
        <v>0</v>
      </c>
      <c r="G16">
        <f>PPCL_NG!S16</f>
        <v>45.09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62.91</v>
      </c>
      <c r="AB16" s="75">
        <f>-STOA!Q16</f>
        <v>0</v>
      </c>
      <c r="AC16">
        <f t="shared" si="0"/>
        <v>1.1461198902843905</v>
      </c>
      <c r="AD16">
        <f t="shared" si="1"/>
        <v>129.0947767329418</v>
      </c>
      <c r="AE16">
        <f>'IDT-1'!E16</f>
        <v>0</v>
      </c>
      <c r="AF16" s="24"/>
      <c r="AG16">
        <f t="shared" si="2"/>
        <v>129.0947767329418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1.1761200000000001</v>
      </c>
      <c r="E17">
        <f>GT_NG!S17</f>
        <v>2.0842166232261801</v>
      </c>
      <c r="F17">
        <f>GT_Spot!S17</f>
        <v>0</v>
      </c>
      <c r="G17">
        <f>PPCL_NG!S17</f>
        <v>45.09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62.91</v>
      </c>
      <c r="AB17" s="75">
        <f>-STOA!Q17</f>
        <v>0</v>
      </c>
      <c r="AC17">
        <f t="shared" si="0"/>
        <v>1.1462909622843904</v>
      </c>
      <c r="AD17">
        <f t="shared" si="1"/>
        <v>129.1140456609418</v>
      </c>
      <c r="AE17">
        <f>'IDT-1'!E17</f>
        <v>0</v>
      </c>
      <c r="AF17" s="24"/>
      <c r="AG17">
        <f t="shared" si="2"/>
        <v>129.1140456609418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1.1761200000000001</v>
      </c>
      <c r="E18">
        <f>GT_NG!S18</f>
        <v>2.0842166232261801</v>
      </c>
      <c r="F18">
        <f>GT_Spot!S18</f>
        <v>0</v>
      </c>
      <c r="G18">
        <f>PPCL_NG!S18</f>
        <v>45.09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62.91</v>
      </c>
      <c r="AB18" s="75">
        <f>-STOA!Q18</f>
        <v>0</v>
      </c>
      <c r="AC18">
        <f t="shared" si="0"/>
        <v>1.1462909622843904</v>
      </c>
      <c r="AD18">
        <f t="shared" si="1"/>
        <v>129.1140456609418</v>
      </c>
      <c r="AE18">
        <f>'IDT-1'!E18</f>
        <v>0</v>
      </c>
      <c r="AF18" s="24"/>
      <c r="AG18">
        <f t="shared" si="2"/>
        <v>129.1140456609418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1.1761200000000001</v>
      </c>
      <c r="E19">
        <f>GT_NG!S19</f>
        <v>2.0842166232261801</v>
      </c>
      <c r="F19">
        <f>GT_Spot!S19</f>
        <v>0</v>
      </c>
      <c r="G19">
        <f>PPCL_NG!S19</f>
        <v>45.497045646386603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62.91</v>
      </c>
      <c r="AB19" s="75">
        <f>-STOA!Q19</f>
        <v>0</v>
      </c>
      <c r="AC19">
        <f t="shared" si="0"/>
        <v>1.1498729639725924</v>
      </c>
      <c r="AD19">
        <f t="shared" si="1"/>
        <v>129.51750930564017</v>
      </c>
      <c r="AE19">
        <f>'IDT-1'!E19</f>
        <v>0</v>
      </c>
      <c r="AF19" s="24"/>
      <c r="AG19">
        <f t="shared" si="2"/>
        <v>129.51750930564017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1.1761200000000001</v>
      </c>
      <c r="E20">
        <f>GT_NG!S20</f>
        <v>2.0842166232261801</v>
      </c>
      <c r="F20">
        <f>GT_Spot!S20</f>
        <v>0</v>
      </c>
      <c r="G20">
        <f>PPCL_NG!S20</f>
        <v>45.412948892785238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62.91</v>
      </c>
      <c r="AB20" s="75">
        <f>-STOA!Q20</f>
        <v>0</v>
      </c>
      <c r="AC20">
        <f t="shared" si="0"/>
        <v>1.1491329125409004</v>
      </c>
      <c r="AD20">
        <f t="shared" si="1"/>
        <v>129.43415260347052</v>
      </c>
      <c r="AE20">
        <f>'IDT-1'!E20</f>
        <v>0</v>
      </c>
      <c r="AF20" s="24"/>
      <c r="AG20">
        <f t="shared" si="2"/>
        <v>129.43415260347052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1.1761200000000001</v>
      </c>
      <c r="E21">
        <f>GT_NG!S21</f>
        <v>2.0842166232261801</v>
      </c>
      <c r="F21">
        <f>GT_Spot!S21</f>
        <v>0</v>
      </c>
      <c r="G21">
        <f>PPCL_NG!S21</f>
        <v>45.33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62.91</v>
      </c>
      <c r="AB21" s="75">
        <f>-STOA!Q21</f>
        <v>0</v>
      </c>
      <c r="AC21">
        <f t="shared" si="0"/>
        <v>1.1484029622843905</v>
      </c>
      <c r="AD21">
        <f t="shared" si="1"/>
        <v>129.3519336609418</v>
      </c>
      <c r="AE21">
        <f>'IDT-1'!E21</f>
        <v>0</v>
      </c>
      <c r="AF21" s="24"/>
      <c r="AG21">
        <f t="shared" si="2"/>
        <v>129.3519336609418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1.1761200000000001</v>
      </c>
      <c r="E22">
        <f>GT_NG!S22</f>
        <v>2.0842166232261801</v>
      </c>
      <c r="F22">
        <f>GT_Spot!S22</f>
        <v>0</v>
      </c>
      <c r="G22">
        <f>PPCL_NG!S22</f>
        <v>45.212935904928891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62.91</v>
      </c>
      <c r="AB22" s="75">
        <f>-STOA!Q22</f>
        <v>0</v>
      </c>
      <c r="AC22">
        <f t="shared" si="0"/>
        <v>1.1473727982477646</v>
      </c>
      <c r="AD22">
        <f t="shared" si="1"/>
        <v>129.23589972990729</v>
      </c>
      <c r="AE22">
        <f>'IDT-1'!E22</f>
        <v>0</v>
      </c>
      <c r="AF22" s="24"/>
      <c r="AG22">
        <f t="shared" si="2"/>
        <v>129.23589972990729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1.1761200000000001</v>
      </c>
      <c r="E23">
        <f>GT_NG!S23</f>
        <v>2.0842166232261801</v>
      </c>
      <c r="F23">
        <f>GT_Spot!S23</f>
        <v>0</v>
      </c>
      <c r="G23">
        <f>PPCL_NG!S23</f>
        <v>45.13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62.91</v>
      </c>
      <c r="AB23" s="75">
        <f>-STOA!Q23</f>
        <v>0</v>
      </c>
      <c r="AC23">
        <f t="shared" si="0"/>
        <v>1.1466429622843903</v>
      </c>
      <c r="AD23">
        <f t="shared" si="1"/>
        <v>129.15369366094177</v>
      </c>
      <c r="AE23">
        <f>'IDT-1'!E23</f>
        <v>0</v>
      </c>
      <c r="AF23" s="24"/>
      <c r="AG23">
        <f t="shared" si="2"/>
        <v>129.15369366094177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2.0842166232261801</v>
      </c>
      <c r="F24">
        <f>GT_Spot!S24</f>
        <v>0</v>
      </c>
      <c r="G24">
        <f>PPCL_NG!S24</f>
        <v>44.64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62.91</v>
      </c>
      <c r="AB24" s="75">
        <f>-STOA!Q24</f>
        <v>0</v>
      </c>
      <c r="AC24">
        <f t="shared" si="0"/>
        <v>1.1426731062843904</v>
      </c>
      <c r="AD24">
        <f t="shared" si="1"/>
        <v>128.70654351694179</v>
      </c>
      <c r="AE24">
        <f>'IDT-1'!E24</f>
        <v>0</v>
      </c>
      <c r="AF24" s="24"/>
      <c r="AG24">
        <f t="shared" si="2"/>
        <v>128.70654351694179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2.0842166232261801</v>
      </c>
      <c r="F25">
        <f>GT_Spot!S25</f>
        <v>0</v>
      </c>
      <c r="G25">
        <f>PPCL_NG!S25</f>
        <v>44.8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62.91</v>
      </c>
      <c r="AB25" s="75">
        <f>-STOA!Q25</f>
        <v>0</v>
      </c>
      <c r="AC25">
        <f t="shared" si="0"/>
        <v>1.1440811062843903</v>
      </c>
      <c r="AD25">
        <f t="shared" si="1"/>
        <v>128.86513551694176</v>
      </c>
      <c r="AE25">
        <f>'IDT-1'!E25</f>
        <v>0</v>
      </c>
      <c r="AF25" s="24"/>
      <c r="AG25">
        <f t="shared" si="2"/>
        <v>128.86513551694176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1.2150000000000001</v>
      </c>
      <c r="E26">
        <f>GT_NG!S26</f>
        <v>2.0842166232261801</v>
      </c>
      <c r="F26">
        <f>GT_Spot!S26</f>
        <v>0</v>
      </c>
      <c r="G26">
        <f>PPCL_NG!S26</f>
        <v>44.8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62.91</v>
      </c>
      <c r="AB26" s="75">
        <f>-STOA!Q26</f>
        <v>0</v>
      </c>
      <c r="AC26">
        <f t="shared" si="0"/>
        <v>1.1440811062843903</v>
      </c>
      <c r="AD26">
        <f t="shared" si="1"/>
        <v>128.86513551694176</v>
      </c>
      <c r="AE26">
        <f>'IDT-1'!E26</f>
        <v>0</v>
      </c>
      <c r="AF26" s="24"/>
      <c r="AG26">
        <f t="shared" si="2"/>
        <v>128.86513551694176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1.2150000000000001</v>
      </c>
      <c r="E27">
        <f>GT_NG!S27</f>
        <v>2.0840979453982551</v>
      </c>
      <c r="F27">
        <f>GT_Spot!S27</f>
        <v>0</v>
      </c>
      <c r="G27">
        <f>PPCL_NG!S27</f>
        <v>44.8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62.91</v>
      </c>
      <c r="AB27" s="75">
        <f>-STOA!Q27</f>
        <v>0</v>
      </c>
      <c r="AC27">
        <f t="shared" si="0"/>
        <v>1.2292640619195048</v>
      </c>
      <c r="AD27">
        <f t="shared" si="1"/>
        <v>138.45983388347875</v>
      </c>
      <c r="AE27">
        <f>'IDT-1'!E27</f>
        <v>0</v>
      </c>
      <c r="AF27" s="24"/>
      <c r="AG27">
        <f t="shared" si="2"/>
        <v>138.45983388347875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1.2150000000000001</v>
      </c>
      <c r="E28">
        <f>GT_NG!S28</f>
        <v>2.0840979453982551</v>
      </c>
      <c r="F28">
        <f>GT_Spot!S28</f>
        <v>0</v>
      </c>
      <c r="G28">
        <f>PPCL_NG!S28</f>
        <v>44.8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62.91</v>
      </c>
      <c r="AB28" s="75">
        <f>-STOA!Q28</f>
        <v>0</v>
      </c>
      <c r="AC28">
        <f t="shared" si="0"/>
        <v>1.2292640619195048</v>
      </c>
      <c r="AD28">
        <f t="shared" si="1"/>
        <v>138.45983388347875</v>
      </c>
      <c r="AE28">
        <f>'IDT-1'!E28</f>
        <v>0</v>
      </c>
      <c r="AF28" s="24"/>
      <c r="AG28">
        <f t="shared" si="2"/>
        <v>138.45983388347875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1.2150000000000001</v>
      </c>
      <c r="E29">
        <f>GT_NG!S29</f>
        <v>2.0840979453982551</v>
      </c>
      <c r="F29">
        <f>GT_Spot!S29</f>
        <v>0</v>
      </c>
      <c r="G29">
        <f>PPCL_NG!S29</f>
        <v>44.8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62.91</v>
      </c>
      <c r="AB29" s="75">
        <f>-STOA!Q29</f>
        <v>0</v>
      </c>
      <c r="AC29">
        <f t="shared" si="0"/>
        <v>1.2292640619195048</v>
      </c>
      <c r="AD29">
        <f t="shared" si="1"/>
        <v>138.45983388347875</v>
      </c>
      <c r="AE29">
        <f>'IDT-1'!E29</f>
        <v>0</v>
      </c>
      <c r="AF29" s="24"/>
      <c r="AG29">
        <f t="shared" si="2"/>
        <v>138.45983388347875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1.2150000000000001</v>
      </c>
      <c r="E30">
        <f>GT_NG!S30</f>
        <v>2.1444540978858964</v>
      </c>
      <c r="F30">
        <f>GT_Spot!S30</f>
        <v>0</v>
      </c>
      <c r="G30">
        <f>PPCL_NG!S30</f>
        <v>45.035128205128203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2.269208675558601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62.91</v>
      </c>
      <c r="AB30" s="75">
        <f>-STOA!Q30</f>
        <v>0</v>
      </c>
      <c r="AC30">
        <f t="shared" si="0"/>
        <v>1.2518333606114396</v>
      </c>
      <c r="AD30">
        <f t="shared" si="1"/>
        <v>141.00195761796124</v>
      </c>
      <c r="AE30">
        <f>'IDT-1'!E30</f>
        <v>0</v>
      </c>
      <c r="AF30" s="24"/>
      <c r="AG30">
        <f t="shared" si="2"/>
        <v>141.00195761796124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1.2150000000000001</v>
      </c>
      <c r="E31">
        <f>GT_NG!S31</f>
        <v>2.0842166232261801</v>
      </c>
      <c r="F31">
        <f>GT_Spot!S31</f>
        <v>0</v>
      </c>
      <c r="G31">
        <f>PPCL_NG!S31</f>
        <v>46.81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0.78145984577556127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9.68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62.91</v>
      </c>
      <c r="AB31" s="75">
        <f>-STOA!Q31</f>
        <v>0</v>
      </c>
      <c r="AC31">
        <f t="shared" si="0"/>
        <v>1.2538299529272154</v>
      </c>
      <c r="AD31">
        <f t="shared" si="1"/>
        <v>141.22684651607452</v>
      </c>
      <c r="AE31">
        <f>'IDT-1'!E31</f>
        <v>0</v>
      </c>
      <c r="AF31" s="24"/>
      <c r="AG31">
        <f t="shared" si="2"/>
        <v>141.22684651607452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1.2150000000000001</v>
      </c>
      <c r="E32">
        <f>GT_NG!S32</f>
        <v>2.0842166232261801</v>
      </c>
      <c r="F32">
        <f>GT_Spot!S32</f>
        <v>0</v>
      </c>
      <c r="G32">
        <f>PPCL_NG!S32</f>
        <v>46.81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14.52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62.91</v>
      </c>
      <c r="AB32" s="75">
        <f>-STOA!Q32</f>
        <v>0</v>
      </c>
      <c r="AC32">
        <f t="shared" si="0"/>
        <v>1.2895451062843906</v>
      </c>
      <c r="AD32">
        <f t="shared" si="1"/>
        <v>145.24967151694182</v>
      </c>
      <c r="AE32">
        <f>'IDT-1'!E32</f>
        <v>0</v>
      </c>
      <c r="AF32" s="24"/>
      <c r="AG32">
        <f t="shared" si="2"/>
        <v>145.24967151694182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1.2150000000000001</v>
      </c>
      <c r="E33">
        <f>GT_NG!S33</f>
        <v>2.0842166232261801</v>
      </c>
      <c r="F33">
        <f>GT_Spot!S33</f>
        <v>0</v>
      </c>
      <c r="G33">
        <f>PPCL_NG!S33</f>
        <v>46.97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0.78145984577556127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23.23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62.91</v>
      </c>
      <c r="AB33" s="75">
        <f>-STOA!Q33</f>
        <v>0</v>
      </c>
      <c r="AC33">
        <f t="shared" si="0"/>
        <v>1.3744779529272155</v>
      </c>
      <c r="AD33">
        <f t="shared" si="1"/>
        <v>154.81619851607454</v>
      </c>
      <c r="AE33">
        <f>'IDT-1'!E33</f>
        <v>0</v>
      </c>
      <c r="AF33" s="24"/>
      <c r="AG33">
        <f t="shared" si="2"/>
        <v>154.81619851607454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1.2150000000000001</v>
      </c>
      <c r="E34">
        <f>GT_NG!S34</f>
        <v>2.0842166232261801</v>
      </c>
      <c r="F34">
        <f>GT_Spot!S34</f>
        <v>0</v>
      </c>
      <c r="G34">
        <f>PPCL_NG!S34</f>
        <v>46.97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31.94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62.91</v>
      </c>
      <c r="AB34" s="75">
        <f>-STOA!Q34</f>
        <v>0</v>
      </c>
      <c r="AC34">
        <f t="shared" si="0"/>
        <v>1.4442491062843905</v>
      </c>
      <c r="AD34">
        <f t="shared" si="1"/>
        <v>162.67496751694179</v>
      </c>
      <c r="AE34">
        <f>'IDT-1'!E34</f>
        <v>0</v>
      </c>
      <c r="AF34" s="24"/>
      <c r="AG34">
        <f t="shared" si="2"/>
        <v>162.67496751694179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2.0842166232261801</v>
      </c>
      <c r="F35">
        <f>GT_Spot!S35</f>
        <v>0</v>
      </c>
      <c r="G35">
        <f>PPCL_NG!S35</f>
        <v>46.97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41.62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62.91</v>
      </c>
      <c r="AB35" s="75">
        <f>-STOA!Q35</f>
        <v>0</v>
      </c>
      <c r="AC35">
        <f t="shared" si="0"/>
        <v>1.5294331062843904</v>
      </c>
      <c r="AD35">
        <f t="shared" si="1"/>
        <v>172.2697835169418</v>
      </c>
      <c r="AE35">
        <f>'IDT-1'!E35</f>
        <v>0</v>
      </c>
      <c r="AF35" s="24"/>
      <c r="AG35">
        <f t="shared" si="2"/>
        <v>172.2697835169418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2.0842166232261801</v>
      </c>
      <c r="F36">
        <f>GT_Spot!S36</f>
        <v>0</v>
      </c>
      <c r="G36">
        <f>PPCL_NG!S36</f>
        <v>46.97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50.33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62.91</v>
      </c>
      <c r="AB36" s="75">
        <f>-STOA!Q36</f>
        <v>0</v>
      </c>
      <c r="AC36">
        <f t="shared" si="0"/>
        <v>1.6060811062843903</v>
      </c>
      <c r="AD36">
        <f t="shared" si="1"/>
        <v>180.90313551694177</v>
      </c>
      <c r="AE36">
        <f>'IDT-1'!E36</f>
        <v>0</v>
      </c>
      <c r="AF36" s="24"/>
      <c r="AG36">
        <f t="shared" si="2"/>
        <v>180.90313551694177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2.0842166232261801</v>
      </c>
      <c r="F37">
        <f>GT_Spot!S37</f>
        <v>0</v>
      </c>
      <c r="G37">
        <f>PPCL_NG!S37</f>
        <v>46.97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62.91</v>
      </c>
      <c r="AB37" s="75">
        <f>-STOA!Q37</f>
        <v>0</v>
      </c>
      <c r="AC37">
        <f t="shared" si="0"/>
        <v>1.7083371062843906</v>
      </c>
      <c r="AD37">
        <f t="shared" si="1"/>
        <v>192.4208795169418</v>
      </c>
      <c r="AE37">
        <f>'IDT-1'!E37</f>
        <v>0</v>
      </c>
      <c r="AF37" s="24"/>
      <c r="AG37">
        <f t="shared" si="2"/>
        <v>192.4208795169418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2.0842166232261801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72.59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62.91</v>
      </c>
      <c r="AB38" s="75">
        <f>-STOA!Q38</f>
        <v>0</v>
      </c>
      <c r="AC38">
        <f t="shared" si="0"/>
        <v>1.8019691062843906</v>
      </c>
      <c r="AD38">
        <f t="shared" si="1"/>
        <v>202.9672475169418</v>
      </c>
      <c r="AE38">
        <f>'IDT-1'!E38</f>
        <v>0</v>
      </c>
      <c r="AF38" s="24"/>
      <c r="AG38">
        <f t="shared" si="2"/>
        <v>202.9672475169418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2.0657321801371902</v>
      </c>
      <c r="F39">
        <f>GT_Spot!S39</f>
        <v>0</v>
      </c>
      <c r="G39">
        <f>PPCL_NG!S39</f>
        <v>46.29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96.79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62.91</v>
      </c>
      <c r="AB39" s="75">
        <f>-STOA!Q39</f>
        <v>0</v>
      </c>
      <c r="AC39">
        <f t="shared" si="0"/>
        <v>2.0087824431852073</v>
      </c>
      <c r="AD39">
        <f t="shared" si="1"/>
        <v>226.26194973695198</v>
      </c>
      <c r="AE39">
        <f>'IDT-1'!E39</f>
        <v>0</v>
      </c>
      <c r="AF39" s="24"/>
      <c r="AG39">
        <f t="shared" si="2"/>
        <v>226.26194973695198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2.0657321801371902</v>
      </c>
      <c r="F40">
        <f>GT_Spot!S40</f>
        <v>0</v>
      </c>
      <c r="G40">
        <f>PPCL_NG!S40</f>
        <v>46.29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106.47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62.91</v>
      </c>
      <c r="AB40" s="75">
        <f>-STOA!Q40</f>
        <v>0</v>
      </c>
      <c r="AC40">
        <f t="shared" si="0"/>
        <v>2.0939664431852072</v>
      </c>
      <c r="AD40">
        <f t="shared" si="1"/>
        <v>235.85676573695198</v>
      </c>
      <c r="AE40">
        <f>'IDT-1'!E40</f>
        <v>0</v>
      </c>
      <c r="AF40" s="24"/>
      <c r="AG40">
        <f t="shared" si="2"/>
        <v>235.85676573695198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2.0657321801371902</v>
      </c>
      <c r="F41">
        <f>GT_Spot!S41</f>
        <v>0</v>
      </c>
      <c r="G41">
        <f>PPCL_NG!S41</f>
        <v>46.29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106.47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62.91</v>
      </c>
      <c r="AB41" s="75">
        <f>-STOA!Q41</f>
        <v>0</v>
      </c>
      <c r="AC41">
        <f t="shared" si="0"/>
        <v>2.0939664431852072</v>
      </c>
      <c r="AD41">
        <f t="shared" si="1"/>
        <v>235.85676573695198</v>
      </c>
      <c r="AE41">
        <f>'IDT-1'!E41</f>
        <v>0</v>
      </c>
      <c r="AF41" s="24"/>
      <c r="AG41">
        <f t="shared" si="2"/>
        <v>235.85676573695198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2.0657321801371902</v>
      </c>
      <c r="F42">
        <f>GT_Spot!S42</f>
        <v>0</v>
      </c>
      <c r="G42">
        <f>PPCL_NG!S42</f>
        <v>46.29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125.83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62.91</v>
      </c>
      <c r="AB42" s="75">
        <f>-STOA!Q42</f>
        <v>0</v>
      </c>
      <c r="AC42">
        <f t="shared" si="0"/>
        <v>2.264334443185207</v>
      </c>
      <c r="AD42">
        <f t="shared" si="1"/>
        <v>255.04639773695195</v>
      </c>
      <c r="AE42">
        <f>'IDT-1'!E42</f>
        <v>0</v>
      </c>
      <c r="AF42" s="24"/>
      <c r="AG42">
        <f t="shared" si="2"/>
        <v>255.04639773695195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2.0657321801371902</v>
      </c>
      <c r="F43">
        <f>GT_Spot!S43</f>
        <v>0</v>
      </c>
      <c r="G43">
        <f>PPCL_NG!S43</f>
        <v>46.29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62.91</v>
      </c>
      <c r="AB43" s="75">
        <f>-STOA!Q43</f>
        <v>0</v>
      </c>
      <c r="AC43">
        <f t="shared" si="0"/>
        <v>2.3495184431852074</v>
      </c>
      <c r="AD43">
        <f t="shared" si="1"/>
        <v>264.64121373695195</v>
      </c>
      <c r="AE43">
        <f>'IDT-1'!E43</f>
        <v>0</v>
      </c>
      <c r="AF43" s="24"/>
      <c r="AG43">
        <f t="shared" si="2"/>
        <v>264.64121373695195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2.0657321801371902</v>
      </c>
      <c r="F44">
        <f>GT_Spot!S44</f>
        <v>0</v>
      </c>
      <c r="G44">
        <f>PPCL_NG!S44</f>
        <v>46.29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62.91</v>
      </c>
      <c r="AB44" s="75">
        <f>-STOA!Q44</f>
        <v>0</v>
      </c>
      <c r="AC44">
        <f t="shared" si="0"/>
        <v>2.3495184431852074</v>
      </c>
      <c r="AD44">
        <f t="shared" si="1"/>
        <v>264.64121373695195</v>
      </c>
      <c r="AE44">
        <f>'IDT-1'!E44</f>
        <v>0</v>
      </c>
      <c r="AF44" s="24"/>
      <c r="AG44">
        <f t="shared" si="2"/>
        <v>264.64121373695195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2.0657321801371902</v>
      </c>
      <c r="F45">
        <f>GT_Spot!S45</f>
        <v>0</v>
      </c>
      <c r="G45">
        <f>PPCL_NG!S45</f>
        <v>46.29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62.91</v>
      </c>
      <c r="AB45" s="75">
        <f>-STOA!Q45</f>
        <v>0</v>
      </c>
      <c r="AC45">
        <f t="shared" si="0"/>
        <v>2.3495184431852074</v>
      </c>
      <c r="AD45">
        <f t="shared" si="1"/>
        <v>264.64121373695195</v>
      </c>
      <c r="AE45">
        <f>'IDT-1'!E45</f>
        <v>0</v>
      </c>
      <c r="AF45" s="24"/>
      <c r="AG45">
        <f t="shared" si="2"/>
        <v>264.64121373695195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2.0657321801371902</v>
      </c>
      <c r="F46">
        <f>GT_Spot!S46</f>
        <v>0</v>
      </c>
      <c r="G46">
        <f>PPCL_NG!S46</f>
        <v>46.29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62.91</v>
      </c>
      <c r="AB46" s="75">
        <f>-STOA!Q46</f>
        <v>0</v>
      </c>
      <c r="AC46">
        <f t="shared" si="0"/>
        <v>2.3495184431852074</v>
      </c>
      <c r="AD46">
        <f t="shared" si="1"/>
        <v>264.64121373695195</v>
      </c>
      <c r="AE46">
        <f>'IDT-1'!E46</f>
        <v>0</v>
      </c>
      <c r="AF46" s="24"/>
      <c r="AG46">
        <f t="shared" si="2"/>
        <v>264.64121373695195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2.0657321801371902</v>
      </c>
      <c r="F47">
        <f>GT_Spot!S47</f>
        <v>0</v>
      </c>
      <c r="G47">
        <f>PPCL_NG!S47</f>
        <v>45.54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62.91</v>
      </c>
      <c r="AB47" s="75">
        <f>-STOA!Q47</f>
        <v>0</v>
      </c>
      <c r="AC47">
        <f t="shared" si="0"/>
        <v>2.3424052271852069</v>
      </c>
      <c r="AD47">
        <f t="shared" si="1"/>
        <v>263.84000695295191</v>
      </c>
      <c r="AE47">
        <f>'IDT-1'!E47</f>
        <v>0</v>
      </c>
      <c r="AF47" s="24"/>
      <c r="AG47">
        <f t="shared" si="2"/>
        <v>263.84000695295191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2.0657321801371902</v>
      </c>
      <c r="F48">
        <f>GT_Spot!S48</f>
        <v>0</v>
      </c>
      <c r="G48">
        <f>PPCL_NG!S48</f>
        <v>45.54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62.91</v>
      </c>
      <c r="AB48" s="75">
        <f>-STOA!Q48</f>
        <v>0</v>
      </c>
      <c r="AC48">
        <f t="shared" si="0"/>
        <v>2.3424052271852069</v>
      </c>
      <c r="AD48">
        <f t="shared" si="1"/>
        <v>263.84000695295191</v>
      </c>
      <c r="AE48">
        <f>'IDT-1'!E48</f>
        <v>0</v>
      </c>
      <c r="AF48" s="24"/>
      <c r="AG48">
        <f t="shared" si="2"/>
        <v>263.84000695295191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2.0657321801371902</v>
      </c>
      <c r="F49">
        <f>GT_Spot!S49</f>
        <v>0</v>
      </c>
      <c r="G49">
        <f>PPCL_NG!S49</f>
        <v>45.54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62.91</v>
      </c>
      <c r="AB49" s="75">
        <f>-STOA!Q49</f>
        <v>0</v>
      </c>
      <c r="AC49">
        <f t="shared" si="0"/>
        <v>2.3424052271852069</v>
      </c>
      <c r="AD49">
        <f t="shared" si="1"/>
        <v>263.84000695295191</v>
      </c>
      <c r="AE49">
        <f>'IDT-1'!E49</f>
        <v>0</v>
      </c>
      <c r="AF49" s="24"/>
      <c r="AG49">
        <f t="shared" si="2"/>
        <v>263.84000695295191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2.0657321801371902</v>
      </c>
      <c r="F50">
        <f>GT_Spot!S50</f>
        <v>0</v>
      </c>
      <c r="G50">
        <f>PPCL_NG!S50</f>
        <v>45.54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62.91</v>
      </c>
      <c r="AB50" s="75">
        <f>-STOA!Q50</f>
        <v>0</v>
      </c>
      <c r="AC50">
        <f t="shared" si="0"/>
        <v>2.3424052271852069</v>
      </c>
      <c r="AD50">
        <f t="shared" si="1"/>
        <v>263.84000695295191</v>
      </c>
      <c r="AE50">
        <f>'IDT-1'!E50</f>
        <v>0</v>
      </c>
      <c r="AF50" s="24"/>
      <c r="AG50">
        <f t="shared" si="2"/>
        <v>263.84000695295191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2.0652935751613892</v>
      </c>
      <c r="F51">
        <f>GT_Spot!S51</f>
        <v>0</v>
      </c>
      <c r="G51">
        <f>PPCL_NG!S51</f>
        <v>45.54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62.91</v>
      </c>
      <c r="AB51" s="75">
        <f>-STOA!Q51</f>
        <v>0</v>
      </c>
      <c r="AC51">
        <f t="shared" si="0"/>
        <v>2.3424013674614201</v>
      </c>
      <c r="AD51">
        <f t="shared" si="1"/>
        <v>263.83957220769992</v>
      </c>
      <c r="AE51">
        <f>'IDT-1'!E51</f>
        <v>0</v>
      </c>
      <c r="AF51" s="24"/>
      <c r="AG51">
        <f t="shared" si="2"/>
        <v>263.83957220769992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2.0652935751613892</v>
      </c>
      <c r="F52">
        <f>GT_Spot!S52</f>
        <v>0</v>
      </c>
      <c r="G52">
        <f>PPCL_NG!S52</f>
        <v>45.54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62.91</v>
      </c>
      <c r="AB52" s="75">
        <f>-STOA!Q52</f>
        <v>0</v>
      </c>
      <c r="AC52">
        <f t="shared" si="0"/>
        <v>2.3424013674614201</v>
      </c>
      <c r="AD52">
        <f t="shared" si="1"/>
        <v>263.83957220769992</v>
      </c>
      <c r="AE52">
        <f>'IDT-1'!E52</f>
        <v>0</v>
      </c>
      <c r="AF52" s="24"/>
      <c r="AG52">
        <f t="shared" si="2"/>
        <v>263.83957220769992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2.0652935751613892</v>
      </c>
      <c r="F53">
        <f>GT_Spot!S53</f>
        <v>0</v>
      </c>
      <c r="G53">
        <f>PPCL_NG!S53</f>
        <v>45.54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62.91</v>
      </c>
      <c r="AB53" s="75">
        <f>-STOA!Q53</f>
        <v>0</v>
      </c>
      <c r="AC53">
        <f t="shared" si="0"/>
        <v>2.3424013674614201</v>
      </c>
      <c r="AD53">
        <f t="shared" si="1"/>
        <v>263.83957220769992</v>
      </c>
      <c r="AE53">
        <f>'IDT-1'!E53</f>
        <v>0</v>
      </c>
      <c r="AF53" s="24"/>
      <c r="AG53">
        <f t="shared" si="2"/>
        <v>263.83957220769992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2.0652935751613892</v>
      </c>
      <c r="F54">
        <f>GT_Spot!S54</f>
        <v>0</v>
      </c>
      <c r="G54">
        <f>PPCL_NG!S54</f>
        <v>45.54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62.91</v>
      </c>
      <c r="AB54" s="75">
        <f>-STOA!Q54</f>
        <v>0</v>
      </c>
      <c r="AC54">
        <f t="shared" si="0"/>
        <v>2.3424013674614201</v>
      </c>
      <c r="AD54">
        <f t="shared" si="1"/>
        <v>263.83957220769992</v>
      </c>
      <c r="AE54">
        <f>'IDT-1'!E54</f>
        <v>0</v>
      </c>
      <c r="AF54" s="24"/>
      <c r="AG54">
        <f t="shared" si="2"/>
        <v>263.83957220769992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2.0652935751613892</v>
      </c>
      <c r="F55">
        <f>GT_Spot!S55</f>
        <v>0</v>
      </c>
      <c r="G55">
        <f>PPCL_NG!S55</f>
        <v>45.54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62.91</v>
      </c>
      <c r="AB55" s="75">
        <f>-STOA!Q55</f>
        <v>0</v>
      </c>
      <c r="AC55">
        <f t="shared" si="0"/>
        <v>2.3776013674614198</v>
      </c>
      <c r="AD55">
        <f t="shared" si="1"/>
        <v>267.80437220769994</v>
      </c>
      <c r="AE55">
        <f>'IDT-1'!E55</f>
        <v>0</v>
      </c>
      <c r="AF55" s="24"/>
      <c r="AG55">
        <f t="shared" si="2"/>
        <v>267.80437220769994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2.0652935751613892</v>
      </c>
      <c r="F56">
        <f>GT_Spot!S56</f>
        <v>0</v>
      </c>
      <c r="G56">
        <f>PPCL_NG!S56</f>
        <v>45.54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62.91</v>
      </c>
      <c r="AB56" s="75">
        <f>-STOA!Q56</f>
        <v>0</v>
      </c>
      <c r="AC56">
        <f t="shared" si="0"/>
        <v>2.3776013674614198</v>
      </c>
      <c r="AD56">
        <f t="shared" si="1"/>
        <v>267.80437220769994</v>
      </c>
      <c r="AE56">
        <f>'IDT-1'!E56</f>
        <v>0</v>
      </c>
      <c r="AF56" s="24"/>
      <c r="AG56">
        <f t="shared" si="2"/>
        <v>267.80437220769994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2.0648271487472249</v>
      </c>
      <c r="F57">
        <f>GT_Spot!S57</f>
        <v>0</v>
      </c>
      <c r="G57">
        <f>PPCL_NG!S57</f>
        <v>45.54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62.91</v>
      </c>
      <c r="AB57" s="75">
        <f>-STOA!Q57</f>
        <v>0</v>
      </c>
      <c r="AC57">
        <f t="shared" si="0"/>
        <v>2.3775972629089752</v>
      </c>
      <c r="AD57">
        <f t="shared" si="1"/>
        <v>267.80390988583821</v>
      </c>
      <c r="AE57">
        <f>'IDT-1'!E57</f>
        <v>0</v>
      </c>
      <c r="AF57" s="24"/>
      <c r="AG57">
        <f t="shared" si="2"/>
        <v>267.80390988583821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2.0648271487472249</v>
      </c>
      <c r="F58">
        <f>GT_Spot!S58</f>
        <v>0</v>
      </c>
      <c r="G58">
        <f>PPCL_NG!S58</f>
        <v>45.54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62.91</v>
      </c>
      <c r="AB58" s="75">
        <f>-STOA!Q58</f>
        <v>0</v>
      </c>
      <c r="AC58">
        <f t="shared" si="0"/>
        <v>2.3775972629089752</v>
      </c>
      <c r="AD58">
        <f t="shared" si="1"/>
        <v>267.80390988583821</v>
      </c>
      <c r="AE58">
        <f>'IDT-1'!E58</f>
        <v>0</v>
      </c>
      <c r="AF58" s="24"/>
      <c r="AG58">
        <f t="shared" si="2"/>
        <v>267.80390988583821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2.0648271487472249</v>
      </c>
      <c r="F59">
        <f>GT_Spot!S59</f>
        <v>0</v>
      </c>
      <c r="G59">
        <f>PPCL_NG!S59</f>
        <v>45.54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62.91</v>
      </c>
      <c r="AB59" s="75">
        <f>-STOA!Q59</f>
        <v>0</v>
      </c>
      <c r="AC59">
        <f t="shared" si="0"/>
        <v>2.3775972629089752</v>
      </c>
      <c r="AD59">
        <f t="shared" si="1"/>
        <v>267.80390988583821</v>
      </c>
      <c r="AE59">
        <f>'IDT-1'!E59</f>
        <v>0</v>
      </c>
      <c r="AF59" s="24"/>
      <c r="AG59">
        <f t="shared" si="2"/>
        <v>267.80390988583821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2.0648271487472249</v>
      </c>
      <c r="F60">
        <f>GT_Spot!S60</f>
        <v>0</v>
      </c>
      <c r="G60">
        <f>PPCL_NG!S60</f>
        <v>45.54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62.91</v>
      </c>
      <c r="AB60" s="75">
        <f>-STOA!Q60</f>
        <v>0</v>
      </c>
      <c r="AC60">
        <f t="shared" si="0"/>
        <v>2.3775972629089752</v>
      </c>
      <c r="AD60">
        <f t="shared" si="1"/>
        <v>267.80390988583821</v>
      </c>
      <c r="AE60">
        <f>'IDT-1'!E60</f>
        <v>0</v>
      </c>
      <c r="AF60" s="24"/>
      <c r="AG60">
        <f t="shared" si="2"/>
        <v>267.80390988583821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2.0648271487472249</v>
      </c>
      <c r="F61">
        <f>GT_Spot!S61</f>
        <v>0</v>
      </c>
      <c r="G61">
        <f>PPCL_NG!S61</f>
        <v>45.54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2.27995009521308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62.91</v>
      </c>
      <c r="AB61" s="75">
        <f>-STOA!Q61</f>
        <v>0</v>
      </c>
      <c r="AC61">
        <f t="shared" si="0"/>
        <v>2.3976608237468509</v>
      </c>
      <c r="AD61">
        <f t="shared" si="1"/>
        <v>270.06379642021346</v>
      </c>
      <c r="AE61">
        <f>'IDT-1'!E61</f>
        <v>0</v>
      </c>
      <c r="AF61" s="24"/>
      <c r="AG61">
        <f t="shared" si="2"/>
        <v>270.06379642021346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2.0648271487472249</v>
      </c>
      <c r="F62">
        <f>GT_Spot!S62</f>
        <v>0</v>
      </c>
      <c r="G62">
        <f>PPCL_NG!S62</f>
        <v>45.54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2.27995009521308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62.91</v>
      </c>
      <c r="AB62" s="75">
        <f>-STOA!Q62</f>
        <v>0</v>
      </c>
      <c r="AC62">
        <f t="shared" si="0"/>
        <v>2.3976608237468509</v>
      </c>
      <c r="AD62">
        <f t="shared" si="1"/>
        <v>270.06379642021346</v>
      </c>
      <c r="AE62">
        <f>'IDT-1'!E62</f>
        <v>0</v>
      </c>
      <c r="AF62" s="24"/>
      <c r="AG62">
        <f t="shared" si="2"/>
        <v>270.06379642021346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2.0648271487472249</v>
      </c>
      <c r="F63">
        <f>GT_Spot!S63</f>
        <v>0</v>
      </c>
      <c r="G63">
        <f>PPCL_NG!S63</f>
        <v>45.54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1.2399793040140199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62.91</v>
      </c>
      <c r="AB63" s="75">
        <f>-STOA!Q63</f>
        <v>0</v>
      </c>
      <c r="AC63">
        <f t="shared" si="0"/>
        <v>2.3885090807842988</v>
      </c>
      <c r="AD63">
        <f t="shared" si="1"/>
        <v>269.03297737197693</v>
      </c>
      <c r="AE63">
        <f>'IDT-1'!E63</f>
        <v>0</v>
      </c>
      <c r="AF63" s="24"/>
      <c r="AG63">
        <f t="shared" si="2"/>
        <v>269.03297737197693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2.0648271487472249</v>
      </c>
      <c r="F64">
        <f>GT_Spot!S64</f>
        <v>0</v>
      </c>
      <c r="G64">
        <f>PPCL_NG!S64</f>
        <v>45.54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1.2399793040140199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62.91</v>
      </c>
      <c r="AB64" s="75">
        <f>-STOA!Q64</f>
        <v>0</v>
      </c>
      <c r="AC64">
        <f t="shared" si="0"/>
        <v>2.3885090807842988</v>
      </c>
      <c r="AD64">
        <f t="shared" si="1"/>
        <v>269.03297737197693</v>
      </c>
      <c r="AE64">
        <f>'IDT-1'!E64</f>
        <v>0</v>
      </c>
      <c r="AF64" s="24"/>
      <c r="AG64">
        <f t="shared" si="2"/>
        <v>269.03297737197693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2.0648271487472249</v>
      </c>
      <c r="F65">
        <f>GT_Spot!S65</f>
        <v>0</v>
      </c>
      <c r="G65">
        <f>PPCL_NG!S65</f>
        <v>45.383005497052785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1.2399741208389856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62.91</v>
      </c>
      <c r="AB65" s="75">
        <f>-STOA!Q65</f>
        <v>0</v>
      </c>
      <c r="AC65">
        <f t="shared" si="0"/>
        <v>2.3871274835464233</v>
      </c>
      <c r="AD65">
        <f t="shared" si="1"/>
        <v>268.87735928309257</v>
      </c>
      <c r="AE65">
        <f>'IDT-1'!E65</f>
        <v>0</v>
      </c>
      <c r="AF65" s="24"/>
      <c r="AG65">
        <f t="shared" si="2"/>
        <v>268.87735928309257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2.0648271487472249</v>
      </c>
      <c r="F66">
        <f>GT_Spot!S66</f>
        <v>0</v>
      </c>
      <c r="G66">
        <f>PPCL_NG!S66</f>
        <v>45.383005497052785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1.2399741208389856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62.91</v>
      </c>
      <c r="AB66" s="75">
        <f>-STOA!Q66</f>
        <v>0</v>
      </c>
      <c r="AC66">
        <f t="shared" si="0"/>
        <v>2.3871274835464233</v>
      </c>
      <c r="AD66">
        <f t="shared" si="1"/>
        <v>268.87735928309257</v>
      </c>
      <c r="AE66">
        <f>'IDT-1'!E66</f>
        <v>0</v>
      </c>
      <c r="AF66" s="24"/>
      <c r="AG66">
        <f t="shared" si="2"/>
        <v>268.87735928309257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2.0648271487472249</v>
      </c>
      <c r="F67">
        <f>GT_Spot!S67</f>
        <v>0</v>
      </c>
      <c r="G67">
        <f>PPCL_NG!S67</f>
        <v>45.383005497052785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62.91</v>
      </c>
      <c r="AB67" s="75">
        <f>-STOA!Q67</f>
        <v>0</v>
      </c>
      <c r="AC67">
        <f t="shared" si="0"/>
        <v>2.3762157112830398</v>
      </c>
      <c r="AD67">
        <f t="shared" si="1"/>
        <v>267.64829693451691</v>
      </c>
      <c r="AE67">
        <f>'IDT-1'!E67</f>
        <v>0</v>
      </c>
      <c r="AF67" s="24"/>
      <c r="AG67">
        <f t="shared" si="2"/>
        <v>267.64829693451691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2.0648271487472249</v>
      </c>
      <c r="F68">
        <f>GT_Spot!S68</f>
        <v>0</v>
      </c>
      <c r="G68">
        <f>PPCL_NG!S68</f>
        <v>44.4769947976488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2.368242817128285</v>
      </c>
      <c r="AD68">
        <f t="shared" ref="AD68:AD98" si="4">SUM(B68:AB68,AI68:AR68)-AC68</f>
        <v>266.7502591292677</v>
      </c>
      <c r="AE68">
        <f>'IDT-1'!E68</f>
        <v>0</v>
      </c>
      <c r="AF68" s="24"/>
      <c r="AG68">
        <f t="shared" ref="AG68:AG98" si="5">SUM(AD68:AF68)+AT68</f>
        <v>266.7502591292677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2.0648271487472249</v>
      </c>
      <c r="F69">
        <f>GT_Spot!S69</f>
        <v>0</v>
      </c>
      <c r="G69">
        <f>PPCL_NG!S69</f>
        <v>44.4769947976488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62.91</v>
      </c>
      <c r="AB69" s="75">
        <f>-STOA!Q69</f>
        <v>0</v>
      </c>
      <c r="AC69">
        <f t="shared" si="3"/>
        <v>2.368242817128285</v>
      </c>
      <c r="AD69">
        <f t="shared" si="4"/>
        <v>266.7502591292677</v>
      </c>
      <c r="AE69">
        <f>'IDT-1'!E69</f>
        <v>0</v>
      </c>
      <c r="AF69" s="24"/>
      <c r="AG69">
        <f t="shared" si="5"/>
        <v>266.7502591292677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2.0648271487472249</v>
      </c>
      <c r="F70">
        <f>GT_Spot!S70</f>
        <v>0</v>
      </c>
      <c r="G70">
        <f>PPCL_NG!S70</f>
        <v>44.4769947976488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62.91</v>
      </c>
      <c r="AB70" s="75">
        <f>-STOA!Q70</f>
        <v>0</v>
      </c>
      <c r="AC70">
        <f t="shared" si="3"/>
        <v>2.368242817128285</v>
      </c>
      <c r="AD70">
        <f t="shared" si="4"/>
        <v>266.7502591292677</v>
      </c>
      <c r="AE70">
        <f>'IDT-1'!E70</f>
        <v>0</v>
      </c>
      <c r="AF70" s="24"/>
      <c r="AG70">
        <f t="shared" si="5"/>
        <v>266.7502591292677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2.0648271487472249</v>
      </c>
      <c r="F71">
        <f>GT_Spot!S71</f>
        <v>0</v>
      </c>
      <c r="G71">
        <f>PPCL_NG!S71</f>
        <v>44.4769947976488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62.91</v>
      </c>
      <c r="AB71" s="75">
        <f>-STOA!Q71</f>
        <v>0</v>
      </c>
      <c r="AC71">
        <f t="shared" si="3"/>
        <v>2.368242817128285</v>
      </c>
      <c r="AD71">
        <f t="shared" si="4"/>
        <v>266.7502591292677</v>
      </c>
      <c r="AE71">
        <f>'IDT-1'!E71</f>
        <v>0</v>
      </c>
      <c r="AF71" s="24"/>
      <c r="AG71">
        <f t="shared" si="5"/>
        <v>266.7502591292677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2.0648271487472249</v>
      </c>
      <c r="F72">
        <f>GT_Spot!S72</f>
        <v>0</v>
      </c>
      <c r="G72">
        <f>PPCL_NG!S72</f>
        <v>44.4769947976488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120.02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62.91</v>
      </c>
      <c r="AB72" s="75">
        <f>-STOA!Q72</f>
        <v>0</v>
      </c>
      <c r="AC72">
        <f t="shared" si="3"/>
        <v>2.2319308171282852</v>
      </c>
      <c r="AD72">
        <f t="shared" si="4"/>
        <v>251.39657112926776</v>
      </c>
      <c r="AE72">
        <f>'IDT-1'!E72</f>
        <v>0</v>
      </c>
      <c r="AF72" s="24"/>
      <c r="AG72">
        <f t="shared" si="5"/>
        <v>251.39657112926776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2.0648271487472249</v>
      </c>
      <c r="F73">
        <f>GT_Spot!S73</f>
        <v>0</v>
      </c>
      <c r="G73">
        <f>PPCL_NG!S73</f>
        <v>44.4769947976488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112.28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62.91</v>
      </c>
      <c r="AB73" s="75">
        <f>-STOA!Q73</f>
        <v>0</v>
      </c>
      <c r="AC73">
        <f t="shared" si="3"/>
        <v>2.1638188171282851</v>
      </c>
      <c r="AD73">
        <f t="shared" si="4"/>
        <v>243.72468312926773</v>
      </c>
      <c r="AE73">
        <f>'IDT-1'!E73</f>
        <v>0</v>
      </c>
      <c r="AF73" s="24"/>
      <c r="AG73">
        <f t="shared" si="5"/>
        <v>243.72468312926773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2.0648271487472249</v>
      </c>
      <c r="F74">
        <f>GT_Spot!S74</f>
        <v>0</v>
      </c>
      <c r="G74">
        <f>PPCL_NG!S74</f>
        <v>44.4769947976488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106.47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62.91</v>
      </c>
      <c r="AB74" s="75">
        <f>-STOA!Q74</f>
        <v>0</v>
      </c>
      <c r="AC74">
        <f t="shared" si="3"/>
        <v>2.1128618891282853</v>
      </c>
      <c r="AD74">
        <f t="shared" si="4"/>
        <v>237.98508005726774</v>
      </c>
      <c r="AE74">
        <f>'IDT-1'!E74</f>
        <v>0</v>
      </c>
      <c r="AF74" s="24"/>
      <c r="AG74">
        <f t="shared" si="5"/>
        <v>237.98508005726774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2.0131854199683041</v>
      </c>
      <c r="F75">
        <f>GT_Spot!S75</f>
        <v>0</v>
      </c>
      <c r="G75">
        <f>PPCL_NG!S75</f>
        <v>40.15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108.4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62.91</v>
      </c>
      <c r="AB75" s="75">
        <f>-STOA!Q75</f>
        <v>0</v>
      </c>
      <c r="AC75">
        <f t="shared" si="3"/>
        <v>2.0913138876957214</v>
      </c>
      <c r="AD75">
        <f t="shared" si="4"/>
        <v>235.55799153227258</v>
      </c>
      <c r="AE75">
        <f>'IDT-1'!E75</f>
        <v>0</v>
      </c>
      <c r="AF75" s="24"/>
      <c r="AG75">
        <f t="shared" si="5"/>
        <v>235.55799153227258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2.0744543498309254</v>
      </c>
      <c r="F76">
        <f>GT_Spot!S76</f>
        <v>0</v>
      </c>
      <c r="G76">
        <f>PPCL_NG!S76</f>
        <v>40.15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103.57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62.91</v>
      </c>
      <c r="AB76" s="75">
        <f>-STOA!Q76</f>
        <v>0</v>
      </c>
      <c r="AC76">
        <f t="shared" si="3"/>
        <v>2.0493490542785122</v>
      </c>
      <c r="AD76">
        <f t="shared" si="4"/>
        <v>230.8312252955524</v>
      </c>
      <c r="AE76">
        <f>'IDT-1'!E76</f>
        <v>0</v>
      </c>
      <c r="AF76" s="24"/>
      <c r="AG76">
        <f t="shared" si="5"/>
        <v>230.8312252955524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2.0744543498309254</v>
      </c>
      <c r="F77">
        <f>GT_Spot!S77</f>
        <v>0</v>
      </c>
      <c r="G77">
        <f>PPCL_NG!S77</f>
        <v>40.15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100.66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62.91</v>
      </c>
      <c r="AB77" s="75">
        <f>-STOA!Q77</f>
        <v>0</v>
      </c>
      <c r="AC77">
        <f t="shared" si="3"/>
        <v>2.2013036047224186</v>
      </c>
      <c r="AD77">
        <f t="shared" si="4"/>
        <v>207.76927074510849</v>
      </c>
      <c r="AE77">
        <f>'IDT-1'!E77</f>
        <v>0</v>
      </c>
      <c r="AF77" s="24"/>
      <c r="AG77">
        <f t="shared" si="5"/>
        <v>207.76927074510849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2.0744543498309254</v>
      </c>
      <c r="F78">
        <f>GT_Spot!S78</f>
        <v>0</v>
      </c>
      <c r="G78">
        <f>PPCL_NG!S78</f>
        <v>40.15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96.79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62.91</v>
      </c>
      <c r="AB78" s="75">
        <f>-STOA!Q78</f>
        <v>0</v>
      </c>
      <c r="AC78">
        <f t="shared" si="3"/>
        <v>2.1672476047224185</v>
      </c>
      <c r="AD78">
        <f t="shared" si="4"/>
        <v>203.9333267451085</v>
      </c>
      <c r="AE78">
        <f>'IDT-1'!E78</f>
        <v>0</v>
      </c>
      <c r="AF78" s="24"/>
      <c r="AG78">
        <f t="shared" si="5"/>
        <v>203.9333267451085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2.0744543498309254</v>
      </c>
      <c r="F79">
        <f>GT_Spot!S79</f>
        <v>0</v>
      </c>
      <c r="G79">
        <f>PPCL_NG!S79</f>
        <v>40.15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91.95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62.91</v>
      </c>
      <c r="AB79" s="75">
        <f>-STOA!Q79</f>
        <v>0</v>
      </c>
      <c r="AC79">
        <f t="shared" si="3"/>
        <v>2.1246556047224185</v>
      </c>
      <c r="AD79">
        <f t="shared" si="4"/>
        <v>199.13591874510851</v>
      </c>
      <c r="AE79">
        <f>'IDT-1'!E79</f>
        <v>0</v>
      </c>
      <c r="AF79" s="24"/>
      <c r="AG79">
        <f t="shared" si="5"/>
        <v>199.13591874510851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2.0844758684291422</v>
      </c>
      <c r="F80">
        <f>GT_Spot!S80</f>
        <v>0</v>
      </c>
      <c r="G80">
        <f>PPCL_NG!S80</f>
        <v>45.076994867008864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62.91</v>
      </c>
      <c r="AB80" s="75">
        <f>-STOA!Q80</f>
        <v>0</v>
      </c>
      <c r="AC80">
        <f t="shared" si="3"/>
        <v>2.065933348915761</v>
      </c>
      <c r="AD80">
        <f t="shared" si="4"/>
        <v>192.52165738652224</v>
      </c>
      <c r="AE80">
        <f>'IDT-1'!E80</f>
        <v>0</v>
      </c>
      <c r="AF80" s="24"/>
      <c r="AG80">
        <f t="shared" si="5"/>
        <v>192.52165738652224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2.0844758684291422</v>
      </c>
      <c r="F81">
        <f>GT_Spot!S81</f>
        <v>0</v>
      </c>
      <c r="G81">
        <f>PPCL_NG!S81</f>
        <v>45.076994867008864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74.53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62.91</v>
      </c>
      <c r="AB81" s="75">
        <f>-STOA!Q81</f>
        <v>0</v>
      </c>
      <c r="AC81">
        <f t="shared" si="3"/>
        <v>2.0148053489157607</v>
      </c>
      <c r="AD81">
        <f t="shared" si="4"/>
        <v>186.76278538652224</v>
      </c>
      <c r="AE81">
        <f>'IDT-1'!E81</f>
        <v>0</v>
      </c>
      <c r="AF81" s="24"/>
      <c r="AG81">
        <f t="shared" si="5"/>
        <v>186.76278538652224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2.0844758684291422</v>
      </c>
      <c r="F82">
        <f>GT_Spot!S82</f>
        <v>0</v>
      </c>
      <c r="G82">
        <f>PPCL_NG!S82</f>
        <v>45.076994867008864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71.62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62.91</v>
      </c>
      <c r="AB82" s="75">
        <f>-STOA!Q82</f>
        <v>0</v>
      </c>
      <c r="AC82">
        <f t="shared" si="3"/>
        <v>1.9891973489157611</v>
      </c>
      <c r="AD82">
        <f t="shared" si="4"/>
        <v>183.87839338652225</v>
      </c>
      <c r="AE82">
        <f>'IDT-1'!E82</f>
        <v>0</v>
      </c>
      <c r="AF82" s="24"/>
      <c r="AG82">
        <f t="shared" si="5"/>
        <v>183.87839338652225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2.0843423799582466</v>
      </c>
      <c r="F83">
        <f>GT_Spot!S83</f>
        <v>0</v>
      </c>
      <c r="G83">
        <f>PPCL_NG!S83</f>
        <v>45.076994867008864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66.790000000000006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62.91</v>
      </c>
      <c r="AB83" s="75">
        <f>-STOA!Q83</f>
        <v>0</v>
      </c>
      <c r="AC83">
        <f t="shared" si="3"/>
        <v>1.9466921742172174</v>
      </c>
      <c r="AD83">
        <f t="shared" si="4"/>
        <v>179.09076507274992</v>
      </c>
      <c r="AE83">
        <f>'IDT-1'!E83</f>
        <v>0</v>
      </c>
      <c r="AF83" s="24"/>
      <c r="AG83">
        <f t="shared" si="5"/>
        <v>179.09076507274992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2.0843423799582466</v>
      </c>
      <c r="F84">
        <f>GT_Spot!S84</f>
        <v>0</v>
      </c>
      <c r="G84">
        <f>PPCL_NG!S84</f>
        <v>45.076994867008864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62.91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62.91</v>
      </c>
      <c r="AB84" s="75">
        <f>-STOA!Q84</f>
        <v>0</v>
      </c>
      <c r="AC84">
        <f t="shared" si="3"/>
        <v>1.9125481742172172</v>
      </c>
      <c r="AD84">
        <f t="shared" si="4"/>
        <v>175.24490907274989</v>
      </c>
      <c r="AE84">
        <f>'IDT-1'!E84</f>
        <v>0</v>
      </c>
      <c r="AF84" s="24"/>
      <c r="AG84">
        <f t="shared" si="5"/>
        <v>175.24490907274989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2.0843423799582466</v>
      </c>
      <c r="F85">
        <f>GT_Spot!S85</f>
        <v>0</v>
      </c>
      <c r="G85">
        <f>PPCL_NG!S85</f>
        <v>45.076994867008864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59.04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62.91</v>
      </c>
      <c r="AB85" s="75">
        <f>-STOA!Q85</f>
        <v>0</v>
      </c>
      <c r="AC85">
        <f t="shared" si="3"/>
        <v>1.8784921742172171</v>
      </c>
      <c r="AD85">
        <f t="shared" si="4"/>
        <v>171.40896507274988</v>
      </c>
      <c r="AE85">
        <f>'IDT-1'!E85</f>
        <v>0</v>
      </c>
      <c r="AF85" s="24"/>
      <c r="AG85">
        <f t="shared" si="5"/>
        <v>171.40896507274988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2.0843423799582466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57.11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62.91</v>
      </c>
      <c r="AB86" s="75">
        <f>-STOA!Q86</f>
        <v>0</v>
      </c>
      <c r="AC86">
        <f t="shared" si="3"/>
        <v>1.8655826193875389</v>
      </c>
      <c r="AD86">
        <f t="shared" si="4"/>
        <v>169.95487976057069</v>
      </c>
      <c r="AE86">
        <f>'IDT-1'!E86</f>
        <v>0</v>
      </c>
      <c r="AF86" s="24"/>
      <c r="AG86">
        <f t="shared" si="5"/>
        <v>169.95487976057069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2.0843423799582466</v>
      </c>
      <c r="F87">
        <f>GT_Spot!S87</f>
        <v>0</v>
      </c>
      <c r="G87">
        <f>PPCL_NG!S87</f>
        <v>45.54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54.2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62.91</v>
      </c>
      <c r="AB87" s="75">
        <f>-STOA!Q87</f>
        <v>0</v>
      </c>
      <c r="AC87">
        <f t="shared" si="3"/>
        <v>1.839974619387539</v>
      </c>
      <c r="AD87">
        <f t="shared" si="4"/>
        <v>167.0704877605707</v>
      </c>
      <c r="AE87">
        <f>'IDT-1'!E87</f>
        <v>0</v>
      </c>
      <c r="AF87" s="24"/>
      <c r="AG87">
        <f t="shared" si="5"/>
        <v>167.0704877605707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2.0843423799582466</v>
      </c>
      <c r="F88">
        <f>GT_Spot!S88</f>
        <v>0</v>
      </c>
      <c r="G88">
        <f>PPCL_NG!S88</f>
        <v>45.54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53.23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62.91</v>
      </c>
      <c r="AB88" s="75">
        <f>-STOA!Q88</f>
        <v>0</v>
      </c>
      <c r="AC88">
        <f t="shared" si="3"/>
        <v>1.8314386193875389</v>
      </c>
      <c r="AD88">
        <f t="shared" si="4"/>
        <v>166.10902376057069</v>
      </c>
      <c r="AE88">
        <f>'IDT-1'!E88</f>
        <v>0</v>
      </c>
      <c r="AF88" s="24"/>
      <c r="AG88">
        <f t="shared" si="5"/>
        <v>166.10902376057069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2.0843423799582466</v>
      </c>
      <c r="F89">
        <f>GT_Spot!S89</f>
        <v>0</v>
      </c>
      <c r="G89">
        <f>PPCL_NG!S89</f>
        <v>45.54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50.33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62.91</v>
      </c>
      <c r="AB89" s="75">
        <f>-STOA!Q89</f>
        <v>0</v>
      </c>
      <c r="AC89">
        <f t="shared" si="3"/>
        <v>1.8059186193875389</v>
      </c>
      <c r="AD89">
        <f t="shared" si="4"/>
        <v>163.23454376057069</v>
      </c>
      <c r="AE89">
        <f>'IDT-1'!E89</f>
        <v>0</v>
      </c>
      <c r="AF89" s="24"/>
      <c r="AG89">
        <f t="shared" si="5"/>
        <v>163.23454376057069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2.0842166232261801</v>
      </c>
      <c r="F90">
        <f>GT_Spot!S90</f>
        <v>0</v>
      </c>
      <c r="G90">
        <f>PPCL_NG!S90</f>
        <v>40.69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57.11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62.91</v>
      </c>
      <c r="AB90" s="75">
        <f>-STOA!Q90</f>
        <v>0</v>
      </c>
      <c r="AC90">
        <f t="shared" si="3"/>
        <v>1.8229015127282968</v>
      </c>
      <c r="AD90">
        <f t="shared" si="4"/>
        <v>165.14743511049787</v>
      </c>
      <c r="AE90">
        <f>'IDT-1'!E90</f>
        <v>0</v>
      </c>
      <c r="AF90" s="24"/>
      <c r="AG90">
        <f t="shared" si="5"/>
        <v>165.14743511049787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2.0842166232261801</v>
      </c>
      <c r="F91">
        <f>GT_Spot!S91</f>
        <v>0</v>
      </c>
      <c r="G91">
        <f>PPCL_NG!S91</f>
        <v>40.69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55.17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62.91</v>
      </c>
      <c r="AB91" s="75">
        <f>-STOA!Q91</f>
        <v>0</v>
      </c>
      <c r="AC91">
        <f t="shared" si="3"/>
        <v>1.8058295127282968</v>
      </c>
      <c r="AD91">
        <f t="shared" si="4"/>
        <v>163.22450711049785</v>
      </c>
      <c r="AE91">
        <f>'IDT-1'!E91</f>
        <v>0</v>
      </c>
      <c r="AF91" s="24"/>
      <c r="AG91">
        <f t="shared" si="5"/>
        <v>163.22450711049785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2.0842166232261801</v>
      </c>
      <c r="F92">
        <f>GT_Spot!S92</f>
        <v>0</v>
      </c>
      <c r="G92">
        <f>PPCL_NG!S92</f>
        <v>40.69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53.23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62.91</v>
      </c>
      <c r="AB92" s="75">
        <f>-STOA!Q92</f>
        <v>0</v>
      </c>
      <c r="AC92">
        <f t="shared" si="3"/>
        <v>1.7887575127282969</v>
      </c>
      <c r="AD92">
        <f t="shared" si="4"/>
        <v>161.30157911049787</v>
      </c>
      <c r="AE92">
        <f>'IDT-1'!E92</f>
        <v>0</v>
      </c>
      <c r="AF92" s="24"/>
      <c r="AG92">
        <f t="shared" si="5"/>
        <v>161.30157911049787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2.0842166232261801</v>
      </c>
      <c r="F93">
        <f>GT_Spot!S93</f>
        <v>0</v>
      </c>
      <c r="G93">
        <f>PPCL_NG!S93</f>
        <v>40.69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52.27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62.91</v>
      </c>
      <c r="AB93" s="75">
        <f>-STOA!Q93</f>
        <v>0</v>
      </c>
      <c r="AC93">
        <f t="shared" si="3"/>
        <v>1.7803095127282971</v>
      </c>
      <c r="AD93">
        <f t="shared" si="4"/>
        <v>160.35002711049788</v>
      </c>
      <c r="AE93">
        <f>'IDT-1'!E93</f>
        <v>0</v>
      </c>
      <c r="AF93" s="24"/>
      <c r="AG93">
        <f t="shared" si="5"/>
        <v>160.35002711049788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2.0842166232261801</v>
      </c>
      <c r="F94">
        <f>GT_Spot!S94</f>
        <v>0</v>
      </c>
      <c r="G94">
        <f>PPCL_NG!S94</f>
        <v>40.69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52.27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62.91</v>
      </c>
      <c r="AB94" s="75">
        <f>-STOA!Q94</f>
        <v>0</v>
      </c>
      <c r="AC94">
        <f t="shared" si="3"/>
        <v>1.7803016067871227</v>
      </c>
      <c r="AD94">
        <f t="shared" si="4"/>
        <v>160.34913661403289</v>
      </c>
      <c r="AE94">
        <f>'IDT-1'!E94</f>
        <v>0</v>
      </c>
      <c r="AF94" s="24"/>
      <c r="AG94">
        <f t="shared" si="5"/>
        <v>160.34913661403289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2.0842166232261801</v>
      </c>
      <c r="F95">
        <f>GT_Spot!S95</f>
        <v>0</v>
      </c>
      <c r="G95">
        <f>PPCL_NG!S95</f>
        <v>40.69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51.3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62.91</v>
      </c>
      <c r="AB95" s="75">
        <f>-STOA!Q95</f>
        <v>0</v>
      </c>
      <c r="AC95">
        <f t="shared" si="3"/>
        <v>1.7717656067871228</v>
      </c>
      <c r="AD95">
        <f t="shared" si="4"/>
        <v>159.38767261403291</v>
      </c>
      <c r="AE95">
        <f>'IDT-1'!E95</f>
        <v>0</v>
      </c>
      <c r="AF95" s="24"/>
      <c r="AG95">
        <f t="shared" si="5"/>
        <v>159.38767261403291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2.0842166232261801</v>
      </c>
      <c r="F96">
        <f>GT_Spot!S96</f>
        <v>0</v>
      </c>
      <c r="G96">
        <f>PPCL_NG!S96</f>
        <v>40.69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62.91</v>
      </c>
      <c r="AB96" s="75">
        <f>-STOA!Q96</f>
        <v>0</v>
      </c>
      <c r="AC96">
        <f t="shared" si="3"/>
        <v>1.7462456067871226</v>
      </c>
      <c r="AD96">
        <f t="shared" si="4"/>
        <v>156.5131926140329</v>
      </c>
      <c r="AE96">
        <f>'IDT-1'!E96</f>
        <v>0</v>
      </c>
      <c r="AF96" s="24"/>
      <c r="AG96">
        <f t="shared" si="5"/>
        <v>156.5131926140329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1.0691999999999999</v>
      </c>
      <c r="E97">
        <f>GT_NG!S97</f>
        <v>2.0842166232261801</v>
      </c>
      <c r="F97">
        <f>GT_Spot!S97</f>
        <v>0</v>
      </c>
      <c r="G97">
        <f>PPCL_NG!S97</f>
        <v>40.69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48.4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62.91</v>
      </c>
      <c r="AB97" s="75">
        <f>-STOA!Q97</f>
        <v>0</v>
      </c>
      <c r="AC97">
        <f t="shared" si="3"/>
        <v>1.7453047107871227</v>
      </c>
      <c r="AD97">
        <f t="shared" si="4"/>
        <v>156.4072135100329</v>
      </c>
      <c r="AE97">
        <f>'IDT-1'!E97</f>
        <v>0</v>
      </c>
      <c r="AF97" s="24"/>
      <c r="AG97">
        <f t="shared" si="5"/>
        <v>156.4072135100329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0.97199999999999998</v>
      </c>
      <c r="E98">
        <f>GT_NG!S98</f>
        <v>2.0842166232261801</v>
      </c>
      <c r="F98">
        <f>GT_Spot!S98</f>
        <v>0</v>
      </c>
      <c r="G98">
        <f>PPCL_NG!S98</f>
        <v>40.69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46.46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62.91</v>
      </c>
      <c r="AB98" s="75">
        <f>-STOA!Q98</f>
        <v>0</v>
      </c>
      <c r="AC98">
        <f t="shared" si="3"/>
        <v>1.7273773507871228</v>
      </c>
      <c r="AD98">
        <f t="shared" si="4"/>
        <v>154.38794087003291</v>
      </c>
      <c r="AE98">
        <f>'IDT-1'!E98</f>
        <v>0</v>
      </c>
      <c r="AF98" s="24"/>
      <c r="AG98">
        <f t="shared" si="5"/>
        <v>154.38794087003291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4.9092181729344479E-2</v>
      </c>
      <c r="F99">
        <f t="shared" si="6"/>
        <v>0</v>
      </c>
      <c r="G99">
        <f t="shared" si="6"/>
        <v>1.0534482442195501</v>
      </c>
      <c r="H99">
        <f t="shared" si="6"/>
        <v>0</v>
      </c>
      <c r="I99">
        <f t="shared" si="6"/>
        <v>0.4999988769969923</v>
      </c>
      <c r="J99">
        <f t="shared" si="6"/>
        <v>0</v>
      </c>
      <c r="K99">
        <f t="shared" si="6"/>
        <v>3.3379838518104734E-3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1.6805550000000005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1.5098399999999979</v>
      </c>
      <c r="AB99" s="75">
        <f t="shared" si="6"/>
        <v>0</v>
      </c>
      <c r="AC99">
        <f t="shared" si="6"/>
        <v>4.3431716247261234E-2</v>
      </c>
      <c r="AD99">
        <f t="shared" si="6"/>
        <v>4.6710139905504366</v>
      </c>
      <c r="AE99">
        <f t="shared" si="6"/>
        <v>0</v>
      </c>
      <c r="AG99">
        <f t="shared" si="6"/>
        <v>4.6710139905504366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10.649999999999999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0.197384</v>
      </c>
      <c r="AD3">
        <f>SUM(B3:AB3,AI3:AR3)-AC3</f>
        <v>22.232616</v>
      </c>
      <c r="AE3">
        <f>'IDT-1'!D3</f>
        <v>0</v>
      </c>
      <c r="AF3" s="24"/>
      <c r="AG3">
        <f>SUM(AD3:AF3)</f>
        <v>22.232616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10.649999999999999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0.197384</v>
      </c>
      <c r="AD4">
        <f t="shared" ref="AD4:AD67" si="1">SUM(B4:AB4,AI4:AR4)-AC4</f>
        <v>22.232616</v>
      </c>
      <c r="AE4">
        <f>'IDT-1'!D4</f>
        <v>0</v>
      </c>
      <c r="AF4" s="24"/>
      <c r="AG4">
        <f t="shared" ref="AG4:AG67" si="2">SUM(AD4:AF4)</f>
        <v>22.232616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10.39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0.19509600000000002</v>
      </c>
      <c r="AD5">
        <f t="shared" si="1"/>
        <v>21.974904000000002</v>
      </c>
      <c r="AE5">
        <f>'IDT-1'!D5</f>
        <v>0</v>
      </c>
      <c r="AF5" s="24"/>
      <c r="AG5">
        <f t="shared" si="2"/>
        <v>21.974904000000002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10.119999999999999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0.19272</v>
      </c>
      <c r="AD6">
        <f t="shared" si="1"/>
        <v>21.707279999999997</v>
      </c>
      <c r="AE6">
        <f>'IDT-1'!D6</f>
        <v>0</v>
      </c>
      <c r="AF6" s="24"/>
      <c r="AG6">
        <f t="shared" si="2"/>
        <v>21.707279999999997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9.9499999999999993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0.19122400000000001</v>
      </c>
      <c r="AD7">
        <f t="shared" si="1"/>
        <v>21.538776000000002</v>
      </c>
      <c r="AE7">
        <f>'IDT-1'!D7</f>
        <v>0</v>
      </c>
      <c r="AF7" s="24"/>
      <c r="AG7">
        <f t="shared" si="2"/>
        <v>21.538776000000002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9.9499999999999993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0.19122400000000001</v>
      </c>
      <c r="AD8">
        <f t="shared" si="1"/>
        <v>21.538776000000002</v>
      </c>
      <c r="AE8">
        <f>'IDT-1'!D8</f>
        <v>0</v>
      </c>
      <c r="AF8" s="24"/>
      <c r="AG8">
        <f t="shared" si="2"/>
        <v>21.538776000000002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9.5006209556180146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0.18726946440943856</v>
      </c>
      <c r="AD9">
        <f t="shared" si="1"/>
        <v>21.093351491208576</v>
      </c>
      <c r="AE9">
        <f>'IDT-1'!D9</f>
        <v>0</v>
      </c>
      <c r="AF9" s="24"/>
      <c r="AG9">
        <f t="shared" si="2"/>
        <v>21.093351491208576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9.5006209556180146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0.18726946440943856</v>
      </c>
      <c r="AD10">
        <f t="shared" si="1"/>
        <v>21.093351491208576</v>
      </c>
      <c r="AE10">
        <f>'IDT-1'!D10</f>
        <v>0</v>
      </c>
      <c r="AF10" s="24"/>
      <c r="AG10">
        <f t="shared" si="2"/>
        <v>21.093351491208576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0.19166400000000003</v>
      </c>
      <c r="AD11">
        <f t="shared" si="1"/>
        <v>21.588336000000002</v>
      </c>
      <c r="AE11">
        <f>'IDT-1'!D11</f>
        <v>0</v>
      </c>
      <c r="AF11" s="24"/>
      <c r="AG11">
        <f t="shared" si="2"/>
        <v>21.588336000000002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11.5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0.20486400000000002</v>
      </c>
      <c r="AD12">
        <f t="shared" si="1"/>
        <v>23.075136000000001</v>
      </c>
      <c r="AE12">
        <f>'IDT-1'!D12</f>
        <v>0</v>
      </c>
      <c r="AF12" s="24"/>
      <c r="AG12">
        <f t="shared" si="2"/>
        <v>23.075136000000001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9.4799999999999986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0.187088</v>
      </c>
      <c r="AD13">
        <f t="shared" si="1"/>
        <v>21.072911999999999</v>
      </c>
      <c r="AE13">
        <f>'IDT-1'!D13</f>
        <v>0</v>
      </c>
      <c r="AF13" s="24"/>
      <c r="AG13">
        <f t="shared" si="2"/>
        <v>21.072911999999999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9.4799999999999986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0.187088</v>
      </c>
      <c r="AD14">
        <f t="shared" si="1"/>
        <v>21.072911999999999</v>
      </c>
      <c r="AE14">
        <f>'IDT-1'!D14</f>
        <v>0</v>
      </c>
      <c r="AF14" s="24"/>
      <c r="AG14">
        <f t="shared" si="2"/>
        <v>21.072911999999999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11.3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0.20310400000000003</v>
      </c>
      <c r="AD15">
        <f t="shared" si="1"/>
        <v>22.876896000000002</v>
      </c>
      <c r="AE15">
        <f>'IDT-1'!D15</f>
        <v>0</v>
      </c>
      <c r="AF15" s="24"/>
      <c r="AG15">
        <f t="shared" si="2"/>
        <v>22.876896000000002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11.3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0.20310400000000003</v>
      </c>
      <c r="AD16">
        <f t="shared" si="1"/>
        <v>22.876896000000002</v>
      </c>
      <c r="AE16">
        <f>'IDT-1'!D16</f>
        <v>0</v>
      </c>
      <c r="AF16" s="24"/>
      <c r="AG16">
        <f t="shared" si="2"/>
        <v>22.876896000000002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11.3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0.20310400000000003</v>
      </c>
      <c r="AD17">
        <f t="shared" si="1"/>
        <v>22.876896000000002</v>
      </c>
      <c r="AE17">
        <f>'IDT-1'!D17</f>
        <v>0</v>
      </c>
      <c r="AF17" s="24"/>
      <c r="AG17">
        <f t="shared" si="2"/>
        <v>22.876896000000002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11.3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0.20310400000000003</v>
      </c>
      <c r="AD18">
        <f t="shared" si="1"/>
        <v>22.876896000000002</v>
      </c>
      <c r="AE18">
        <f>'IDT-1'!D18</f>
        <v>0</v>
      </c>
      <c r="AF18" s="24"/>
      <c r="AG18">
        <f t="shared" si="2"/>
        <v>22.876896000000002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11.299266281410299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0.20309754327641064</v>
      </c>
      <c r="AD19">
        <f t="shared" si="1"/>
        <v>22.876168738133888</v>
      </c>
      <c r="AE19">
        <f>'IDT-1'!D19</f>
        <v>0</v>
      </c>
      <c r="AF19" s="24"/>
      <c r="AG19">
        <f t="shared" si="2"/>
        <v>22.876168738133888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11.500746801740371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0.20487057185531526</v>
      </c>
      <c r="AD20">
        <f t="shared" si="1"/>
        <v>23.075876229885054</v>
      </c>
      <c r="AE20">
        <f>'IDT-1'!D20</f>
        <v>0</v>
      </c>
      <c r="AF20" s="24"/>
      <c r="AG20">
        <f t="shared" si="2"/>
        <v>23.075876229885054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11.7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0.20662400000000003</v>
      </c>
      <c r="AD21">
        <f t="shared" si="1"/>
        <v>23.273375999999999</v>
      </c>
      <c r="AE21">
        <f>'IDT-1'!D21</f>
        <v>0</v>
      </c>
      <c r="AF21" s="24"/>
      <c r="AG21">
        <f t="shared" si="2"/>
        <v>23.273375999999999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12.000779271381258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0.20927085758815508</v>
      </c>
      <c r="AD22">
        <f t="shared" si="1"/>
        <v>23.571508413793104</v>
      </c>
      <c r="AE22">
        <f>'IDT-1'!D22</f>
        <v>0</v>
      </c>
      <c r="AF22" s="24"/>
      <c r="AG22">
        <f t="shared" si="2"/>
        <v>23.571508413793104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12.2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0.21102400000000002</v>
      </c>
      <c r="AD23">
        <f t="shared" si="1"/>
        <v>23.768976000000002</v>
      </c>
      <c r="AE23">
        <f>'IDT-1'!D23</f>
        <v>0</v>
      </c>
      <c r="AF23" s="24"/>
      <c r="AG23">
        <f t="shared" si="2"/>
        <v>23.768976000000002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13.3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0.22070400000000004</v>
      </c>
      <c r="AD24">
        <f t="shared" si="1"/>
        <v>24.859296000000001</v>
      </c>
      <c r="AE24">
        <f>'IDT-1'!D24</f>
        <v>0</v>
      </c>
      <c r="AF24" s="24"/>
      <c r="AG24">
        <f t="shared" si="2"/>
        <v>24.859296000000001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0.21982400000000005</v>
      </c>
      <c r="AD25">
        <f t="shared" si="1"/>
        <v>24.760176000000001</v>
      </c>
      <c r="AE25">
        <f>'IDT-1'!D25</f>
        <v>0</v>
      </c>
      <c r="AF25" s="24"/>
      <c r="AG25">
        <f t="shared" si="2"/>
        <v>24.760176000000001</v>
      </c>
      <c r="AI25" s="34">
        <f>PXIL!L25</f>
        <v>0</v>
      </c>
      <c r="AJ25" s="34">
        <f>PXIL!R25</f>
        <v>0</v>
      </c>
      <c r="AK25" s="34">
        <f>RTM_IEX!L25</f>
        <v>0.2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0.22079200000000004</v>
      </c>
      <c r="AD26">
        <f t="shared" si="1"/>
        <v>24.869208</v>
      </c>
      <c r="AE26">
        <f>'IDT-1'!D26</f>
        <v>0</v>
      </c>
      <c r="AF26" s="24"/>
      <c r="AG26">
        <f t="shared" si="2"/>
        <v>24.869208</v>
      </c>
      <c r="AI26" s="34">
        <f>PXIL!L26</f>
        <v>0</v>
      </c>
      <c r="AJ26" s="34">
        <f>PXIL!R26</f>
        <v>0</v>
      </c>
      <c r="AK26" s="34">
        <f>RTM_IEX!L26</f>
        <v>0.31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0.22044000000000002</v>
      </c>
      <c r="AD27">
        <f t="shared" si="1"/>
        <v>24.829560000000001</v>
      </c>
      <c r="AE27">
        <f>'IDT-1'!D27</f>
        <v>0</v>
      </c>
      <c r="AF27" s="24"/>
      <c r="AG27">
        <f t="shared" si="2"/>
        <v>24.829560000000001</v>
      </c>
      <c r="AI27" s="34">
        <f>PXIL!L27</f>
        <v>0</v>
      </c>
      <c r="AJ27" s="34">
        <f>PXIL!R27</f>
        <v>0</v>
      </c>
      <c r="AK27" s="34">
        <f>RTM_IEX!L27</f>
        <v>0.27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0.22070400000000004</v>
      </c>
      <c r="AD28">
        <f t="shared" si="1"/>
        <v>24.859296000000001</v>
      </c>
      <c r="AE28">
        <f>'IDT-1'!D28</f>
        <v>0</v>
      </c>
      <c r="AF28" s="24"/>
      <c r="AG28">
        <f t="shared" si="2"/>
        <v>24.859296000000001</v>
      </c>
      <c r="AI28" s="34">
        <f>PXIL!L28</f>
        <v>0</v>
      </c>
      <c r="AJ28" s="34">
        <f>PXIL!R28</f>
        <v>0</v>
      </c>
      <c r="AK28" s="34">
        <f>RTM_IEX!L28</f>
        <v>0.3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6.91</v>
      </c>
      <c r="AB29" s="75">
        <f>-STOA!R29</f>
        <v>0</v>
      </c>
      <c r="AC29">
        <f t="shared" si="0"/>
        <v>0.22184800000000002</v>
      </c>
      <c r="AD29">
        <f t="shared" si="1"/>
        <v>24.988151999999999</v>
      </c>
      <c r="AE29">
        <f>'IDT-1'!D29</f>
        <v>0</v>
      </c>
      <c r="AF29" s="24"/>
      <c r="AG29">
        <f t="shared" si="2"/>
        <v>24.988151999999999</v>
      </c>
      <c r="AI29" s="34">
        <f>PXIL!L29</f>
        <v>0</v>
      </c>
      <c r="AJ29" s="34">
        <f>PXIL!R29</f>
        <v>0</v>
      </c>
      <c r="AK29" s="34">
        <f>RTM_IEX!L29</f>
        <v>0.3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12.833333333333334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0.56605808518594503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7.25</v>
      </c>
      <c r="AB30" s="75">
        <f>-STOA!R30</f>
        <v>0</v>
      </c>
      <c r="AC30">
        <f t="shared" si="0"/>
        <v>0.22870664448296968</v>
      </c>
      <c r="AD30">
        <f t="shared" si="1"/>
        <v>25.76068477403631</v>
      </c>
      <c r="AE30">
        <f>'IDT-1'!D30</f>
        <v>0</v>
      </c>
      <c r="AF30" s="24"/>
      <c r="AG30">
        <f t="shared" si="2"/>
        <v>25.76068477403631</v>
      </c>
      <c r="AI30" s="34">
        <f>PXIL!L30</f>
        <v>0</v>
      </c>
      <c r="AJ30" s="34">
        <f>PXIL!R30</f>
        <v>0</v>
      </c>
      <c r="AK30" s="34">
        <f>RTM_IEX!L30</f>
        <v>0.34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0.1903641449600863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7.6400000000000006</v>
      </c>
      <c r="AB31" s="75">
        <f>-STOA!R31</f>
        <v>0</v>
      </c>
      <c r="AC31">
        <f t="shared" si="0"/>
        <v>0.20733120447564879</v>
      </c>
      <c r="AD31">
        <f t="shared" si="1"/>
        <v>23.353032940484439</v>
      </c>
      <c r="AE31">
        <f>'IDT-1'!D31</f>
        <v>0</v>
      </c>
      <c r="AF31" s="24"/>
      <c r="AG31">
        <f t="shared" si="2"/>
        <v>23.353032940484439</v>
      </c>
      <c r="AI31" s="34">
        <f>PXIL!L31</f>
        <v>0</v>
      </c>
      <c r="AJ31" s="34">
        <f>PXIL!R31</f>
        <v>0</v>
      </c>
      <c r="AK31" s="34">
        <f>RTM_IEX!L31</f>
        <v>0.73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8.1300000000000008</v>
      </c>
      <c r="AB32" s="75">
        <f>-STOA!R32</f>
        <v>0</v>
      </c>
      <c r="AC32">
        <f t="shared" si="0"/>
        <v>0.21014400000000003</v>
      </c>
      <c r="AD32">
        <f t="shared" si="1"/>
        <v>23.669856000000003</v>
      </c>
      <c r="AE32">
        <f>'IDT-1'!D32</f>
        <v>0</v>
      </c>
      <c r="AF32" s="24"/>
      <c r="AG32">
        <f t="shared" si="2"/>
        <v>23.669856000000003</v>
      </c>
      <c r="AI32" s="34">
        <f>PXIL!L32</f>
        <v>0</v>
      </c>
      <c r="AJ32" s="34">
        <f>PXIL!R32</f>
        <v>0</v>
      </c>
      <c r="AK32" s="34">
        <f>RTM_IEX!L32</f>
        <v>0.75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0.1903641449600863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8.69</v>
      </c>
      <c r="AB33" s="75">
        <f>-STOA!R33</f>
        <v>0</v>
      </c>
      <c r="AC33">
        <f t="shared" si="0"/>
        <v>0.21525120447564877</v>
      </c>
      <c r="AD33">
        <f t="shared" si="1"/>
        <v>24.245112940484439</v>
      </c>
      <c r="AE33">
        <f>'IDT-1'!D33</f>
        <v>0</v>
      </c>
      <c r="AF33" s="24"/>
      <c r="AG33">
        <f t="shared" si="2"/>
        <v>24.245112940484439</v>
      </c>
      <c r="AI33" s="34">
        <f>PXIL!L33</f>
        <v>0</v>
      </c>
      <c r="AJ33" s="34">
        <f>PXIL!R33</f>
        <v>0</v>
      </c>
      <c r="AK33" s="34">
        <f>RTM_IEX!L33</f>
        <v>1.1000000000000001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9.2899999999999991</v>
      </c>
      <c r="AB34" s="75">
        <f>-STOA!R34</f>
        <v>0</v>
      </c>
      <c r="AC34">
        <f t="shared" si="0"/>
        <v>0.22061600000000001</v>
      </c>
      <c r="AD34">
        <f t="shared" si="1"/>
        <v>24.849384000000001</v>
      </c>
      <c r="AE34">
        <f>'IDT-1'!D34</f>
        <v>0</v>
      </c>
      <c r="AF34" s="24"/>
      <c r="AG34">
        <f t="shared" si="2"/>
        <v>24.849384000000001</v>
      </c>
      <c r="AI34" s="34">
        <f>PXIL!L34</f>
        <v>0</v>
      </c>
      <c r="AJ34" s="34">
        <f>PXIL!R34</f>
        <v>0</v>
      </c>
      <c r="AK34" s="34">
        <f>RTM_IEX!L34</f>
        <v>1.3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9.8800000000000008</v>
      </c>
      <c r="AB35" s="75">
        <f>-STOA!R35</f>
        <v>0</v>
      </c>
      <c r="AC35">
        <f t="shared" si="0"/>
        <v>0.23408000000000001</v>
      </c>
      <c r="AD35">
        <f t="shared" si="1"/>
        <v>26.365920000000003</v>
      </c>
      <c r="AE35">
        <f>'IDT-1'!D35</f>
        <v>0</v>
      </c>
      <c r="AF35" s="24"/>
      <c r="AG35">
        <f t="shared" si="2"/>
        <v>26.365920000000003</v>
      </c>
      <c r="AI35" s="34">
        <f>PXIL!L35</f>
        <v>0</v>
      </c>
      <c r="AJ35" s="34">
        <f>PXIL!R35</f>
        <v>0</v>
      </c>
      <c r="AK35" s="34">
        <f>RTM_IEX!L35</f>
        <v>2.2400000000000002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10.440000000000001</v>
      </c>
      <c r="AB36" s="75">
        <f>-STOA!R36</f>
        <v>0</v>
      </c>
      <c r="AC36">
        <f t="shared" si="0"/>
        <v>0.24138400000000002</v>
      </c>
      <c r="AD36">
        <f t="shared" si="1"/>
        <v>27.188616</v>
      </c>
      <c r="AE36">
        <f>'IDT-1'!D36</f>
        <v>0</v>
      </c>
      <c r="AF36" s="24"/>
      <c r="AG36">
        <f t="shared" si="2"/>
        <v>27.188616</v>
      </c>
      <c r="AI36" s="34">
        <f>PXIL!L36</f>
        <v>0</v>
      </c>
      <c r="AJ36" s="34">
        <f>PXIL!R36</f>
        <v>0</v>
      </c>
      <c r="AK36" s="34">
        <f>RTM_IEX!L36</f>
        <v>2.5099999999999998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11.010000000000002</v>
      </c>
      <c r="AB37" s="75">
        <f>-STOA!R37</f>
        <v>0</v>
      </c>
      <c r="AC37">
        <f t="shared" si="0"/>
        <v>0.25836800000000004</v>
      </c>
      <c r="AD37">
        <f t="shared" si="1"/>
        <v>29.101632000000002</v>
      </c>
      <c r="AE37">
        <f>'IDT-1'!D37</f>
        <v>0</v>
      </c>
      <c r="AF37" s="24"/>
      <c r="AG37">
        <f t="shared" si="2"/>
        <v>29.101632000000002</v>
      </c>
      <c r="AI37" s="34">
        <f>PXIL!L37</f>
        <v>0</v>
      </c>
      <c r="AJ37" s="34">
        <f>PXIL!R37</f>
        <v>0</v>
      </c>
      <c r="AK37" s="34">
        <f>RTM_IEX!L37</f>
        <v>3.87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11.59</v>
      </c>
      <c r="AB38" s="75">
        <f>-STOA!R38</f>
        <v>0</v>
      </c>
      <c r="AC38">
        <f t="shared" si="0"/>
        <v>0.27121600000000001</v>
      </c>
      <c r="AD38">
        <f t="shared" si="1"/>
        <v>30.548784000000001</v>
      </c>
      <c r="AE38">
        <f>'IDT-1'!D38</f>
        <v>0</v>
      </c>
      <c r="AF38" s="24"/>
      <c r="AG38">
        <f t="shared" si="2"/>
        <v>30.548784000000001</v>
      </c>
      <c r="AI38" s="34">
        <f>PXIL!L38</f>
        <v>0</v>
      </c>
      <c r="AJ38" s="34">
        <f>PXIL!R38</f>
        <v>0</v>
      </c>
      <c r="AK38" s="34">
        <f>RTM_IEX!L38</f>
        <v>4.75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9.34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12.120000000000001</v>
      </c>
      <c r="AB39" s="75">
        <f>-STOA!R39</f>
        <v>0</v>
      </c>
      <c r="AC39">
        <f t="shared" si="0"/>
        <v>0.272536</v>
      </c>
      <c r="AD39">
        <f t="shared" si="1"/>
        <v>30.697464</v>
      </c>
      <c r="AE39">
        <f>'IDT-1'!D39</f>
        <v>0</v>
      </c>
      <c r="AF39" s="24"/>
      <c r="AG39">
        <f t="shared" si="2"/>
        <v>30.697464</v>
      </c>
      <c r="AI39" s="34">
        <f>PXIL!L39</f>
        <v>0</v>
      </c>
      <c r="AJ39" s="34">
        <f>PXIL!R39</f>
        <v>0</v>
      </c>
      <c r="AK39" s="34">
        <f>RTM_IEX!L39</f>
        <v>4.51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9.34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12.39</v>
      </c>
      <c r="AB40" s="75">
        <f>-STOA!R40</f>
        <v>0</v>
      </c>
      <c r="AC40">
        <f t="shared" si="0"/>
        <v>0.27394400000000002</v>
      </c>
      <c r="AD40">
        <f t="shared" si="1"/>
        <v>30.856056000000002</v>
      </c>
      <c r="AE40">
        <f>'IDT-1'!D40</f>
        <v>0</v>
      </c>
      <c r="AF40" s="24"/>
      <c r="AG40">
        <f t="shared" si="2"/>
        <v>30.856056000000002</v>
      </c>
      <c r="AI40" s="34">
        <f>PXIL!L40</f>
        <v>0</v>
      </c>
      <c r="AJ40" s="34">
        <f>PXIL!R40</f>
        <v>0</v>
      </c>
      <c r="AK40" s="34">
        <f>RTM_IEX!L40</f>
        <v>4.4000000000000004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9.34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12.59</v>
      </c>
      <c r="AB41" s="75">
        <f>-STOA!R41</f>
        <v>0</v>
      </c>
      <c r="AC41">
        <f t="shared" si="0"/>
        <v>0.29603200000000002</v>
      </c>
      <c r="AD41">
        <f t="shared" si="1"/>
        <v>33.343968000000004</v>
      </c>
      <c r="AE41">
        <f>'IDT-1'!D41</f>
        <v>0</v>
      </c>
      <c r="AF41" s="24"/>
      <c r="AG41">
        <f t="shared" si="2"/>
        <v>33.343968000000004</v>
      </c>
      <c r="AI41" s="34">
        <f>PXIL!L41</f>
        <v>0</v>
      </c>
      <c r="AJ41" s="34">
        <f>PXIL!R41</f>
        <v>0</v>
      </c>
      <c r="AK41" s="34">
        <f>RTM_IEX!L41</f>
        <v>6.71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9.34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12.68</v>
      </c>
      <c r="AB42" s="75">
        <f>-STOA!R42</f>
        <v>0</v>
      </c>
      <c r="AC42">
        <f t="shared" si="0"/>
        <v>0.29488800000000004</v>
      </c>
      <c r="AD42">
        <f t="shared" si="1"/>
        <v>33.215111999999998</v>
      </c>
      <c r="AE42">
        <f>'IDT-1'!D42</f>
        <v>0</v>
      </c>
      <c r="AF42" s="24"/>
      <c r="AG42">
        <f t="shared" si="2"/>
        <v>33.215111999999998</v>
      </c>
      <c r="AI42" s="34">
        <f>PXIL!L42</f>
        <v>0</v>
      </c>
      <c r="AJ42" s="34">
        <f>PXIL!R42</f>
        <v>0</v>
      </c>
      <c r="AK42" s="34">
        <f>RTM_IEX!L42</f>
        <v>6.49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9.34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12.97</v>
      </c>
      <c r="AB43" s="75">
        <f>-STOA!R43</f>
        <v>0</v>
      </c>
      <c r="AC43">
        <f t="shared" si="0"/>
        <v>0.30958400000000008</v>
      </c>
      <c r="AD43">
        <f t="shared" si="1"/>
        <v>34.870415999999999</v>
      </c>
      <c r="AE43">
        <f>'IDT-1'!D43</f>
        <v>0</v>
      </c>
      <c r="AF43" s="24"/>
      <c r="AG43">
        <f t="shared" si="2"/>
        <v>34.870415999999999</v>
      </c>
      <c r="AI43" s="34">
        <f>PXIL!L43</f>
        <v>0</v>
      </c>
      <c r="AJ43" s="34">
        <f>PXIL!R43</f>
        <v>0</v>
      </c>
      <c r="AK43" s="34">
        <f>RTM_IEX!L43</f>
        <v>7.87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9.34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13.17</v>
      </c>
      <c r="AB44" s="75">
        <f>-STOA!R44</f>
        <v>0</v>
      </c>
      <c r="AC44">
        <f t="shared" si="0"/>
        <v>0.30914399999999997</v>
      </c>
      <c r="AD44">
        <f t="shared" si="1"/>
        <v>34.820855999999992</v>
      </c>
      <c r="AE44">
        <f>'IDT-1'!D44</f>
        <v>0</v>
      </c>
      <c r="AF44" s="24"/>
      <c r="AG44">
        <f t="shared" si="2"/>
        <v>34.820855999999992</v>
      </c>
      <c r="AI44" s="34">
        <f>PXIL!L44</f>
        <v>0</v>
      </c>
      <c r="AJ44" s="34">
        <f>PXIL!R44</f>
        <v>0</v>
      </c>
      <c r="AK44" s="34">
        <f>RTM_IEX!L44</f>
        <v>7.62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9.34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13.36</v>
      </c>
      <c r="AB45" s="75">
        <f>-STOA!R45</f>
        <v>0</v>
      </c>
      <c r="AC45">
        <f t="shared" si="0"/>
        <v>0.29999199999999998</v>
      </c>
      <c r="AD45">
        <f t="shared" si="1"/>
        <v>33.790007999999993</v>
      </c>
      <c r="AE45">
        <f>'IDT-1'!D45</f>
        <v>0</v>
      </c>
      <c r="AF45" s="24"/>
      <c r="AG45">
        <f t="shared" si="2"/>
        <v>33.790007999999993</v>
      </c>
      <c r="AI45" s="34">
        <f>PXIL!L45</f>
        <v>0</v>
      </c>
      <c r="AJ45" s="34">
        <f>PXIL!R45</f>
        <v>0</v>
      </c>
      <c r="AK45" s="34">
        <f>RTM_IEX!L45</f>
        <v>6.39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9.34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13.56</v>
      </c>
      <c r="AB46" s="75">
        <f>-STOA!R46</f>
        <v>0</v>
      </c>
      <c r="AC46">
        <f t="shared" si="0"/>
        <v>0.30615200000000004</v>
      </c>
      <c r="AD46">
        <f t="shared" si="1"/>
        <v>34.483848000000002</v>
      </c>
      <c r="AE46">
        <f>'IDT-1'!D46</f>
        <v>0</v>
      </c>
      <c r="AF46" s="24"/>
      <c r="AG46">
        <f t="shared" si="2"/>
        <v>34.483848000000002</v>
      </c>
      <c r="AI46" s="34">
        <f>PXIL!L46</f>
        <v>0</v>
      </c>
      <c r="AJ46" s="34">
        <f>PXIL!R46</f>
        <v>0</v>
      </c>
      <c r="AK46" s="34">
        <f>RTM_IEX!L46</f>
        <v>6.89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9.19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13.75</v>
      </c>
      <c r="AB47" s="75">
        <f>-STOA!R47</f>
        <v>0</v>
      </c>
      <c r="AC47">
        <f t="shared" si="0"/>
        <v>0.30113600000000001</v>
      </c>
      <c r="AD47">
        <f t="shared" si="1"/>
        <v>33.918863999999999</v>
      </c>
      <c r="AE47">
        <f>'IDT-1'!D47</f>
        <v>0</v>
      </c>
      <c r="AF47" s="24"/>
      <c r="AG47">
        <f t="shared" si="2"/>
        <v>33.918863999999999</v>
      </c>
      <c r="AI47" s="34">
        <f>PXIL!L47</f>
        <v>0</v>
      </c>
      <c r="AJ47" s="34">
        <f>PXIL!R47</f>
        <v>0</v>
      </c>
      <c r="AK47" s="34">
        <f>RTM_IEX!L47</f>
        <v>6.28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9.19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13.940000000000001</v>
      </c>
      <c r="AB48" s="75">
        <f>-STOA!R48</f>
        <v>0</v>
      </c>
      <c r="AC48">
        <f t="shared" si="0"/>
        <v>0.30192800000000003</v>
      </c>
      <c r="AD48">
        <f t="shared" si="1"/>
        <v>34.008072000000006</v>
      </c>
      <c r="AE48">
        <f>'IDT-1'!D48</f>
        <v>0</v>
      </c>
      <c r="AF48" s="24"/>
      <c r="AG48">
        <f t="shared" si="2"/>
        <v>34.008072000000006</v>
      </c>
      <c r="AI48" s="34">
        <f>PXIL!L48</f>
        <v>0</v>
      </c>
      <c r="AJ48" s="34">
        <f>PXIL!R48</f>
        <v>0</v>
      </c>
      <c r="AK48" s="34">
        <f>RTM_IEX!L48</f>
        <v>6.18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9.19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14.04</v>
      </c>
      <c r="AB49" s="75">
        <f>-STOA!R49</f>
        <v>0</v>
      </c>
      <c r="AC49">
        <f t="shared" si="0"/>
        <v>0.30280799999999997</v>
      </c>
      <c r="AD49">
        <f t="shared" si="1"/>
        <v>34.107191999999998</v>
      </c>
      <c r="AE49">
        <f>'IDT-1'!D49</f>
        <v>0</v>
      </c>
      <c r="AF49" s="24"/>
      <c r="AG49">
        <f t="shared" si="2"/>
        <v>34.107191999999998</v>
      </c>
      <c r="AI49" s="34">
        <f>PXIL!L49</f>
        <v>0</v>
      </c>
      <c r="AJ49" s="34">
        <f>PXIL!R49</f>
        <v>0</v>
      </c>
      <c r="AK49" s="34">
        <f>RTM_IEX!L49</f>
        <v>6.18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9.19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14.14</v>
      </c>
      <c r="AB50" s="75">
        <f>-STOA!R50</f>
        <v>0</v>
      </c>
      <c r="AC50">
        <f t="shared" si="0"/>
        <v>0.30175200000000002</v>
      </c>
      <c r="AD50">
        <f t="shared" si="1"/>
        <v>33.988247999999999</v>
      </c>
      <c r="AE50">
        <f>'IDT-1'!D50</f>
        <v>0</v>
      </c>
      <c r="AF50" s="24"/>
      <c r="AG50">
        <f t="shared" si="2"/>
        <v>33.988247999999999</v>
      </c>
      <c r="AI50" s="34">
        <f>PXIL!L50</f>
        <v>0</v>
      </c>
      <c r="AJ50" s="34">
        <f>PXIL!R50</f>
        <v>0</v>
      </c>
      <c r="AK50" s="34">
        <f>RTM_IEX!L50</f>
        <v>5.96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9.19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14.33</v>
      </c>
      <c r="AB51" s="75">
        <f>-STOA!R51</f>
        <v>0</v>
      </c>
      <c r="AC51">
        <f t="shared" si="0"/>
        <v>0.29884800000000006</v>
      </c>
      <c r="AD51">
        <f t="shared" si="1"/>
        <v>33.661152000000001</v>
      </c>
      <c r="AE51">
        <f>'IDT-1'!D51</f>
        <v>0</v>
      </c>
      <c r="AF51" s="24"/>
      <c r="AG51">
        <f t="shared" si="2"/>
        <v>33.661152000000001</v>
      </c>
      <c r="AI51" s="34">
        <f>PXIL!L51</f>
        <v>0</v>
      </c>
      <c r="AJ51" s="34">
        <f>PXIL!R51</f>
        <v>0</v>
      </c>
      <c r="AK51" s="34">
        <f>RTM_IEX!L51</f>
        <v>5.44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9.19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14.72</v>
      </c>
      <c r="AB52" s="75">
        <f>-STOA!R52</f>
        <v>0</v>
      </c>
      <c r="AC52">
        <f t="shared" si="0"/>
        <v>0.29805600000000004</v>
      </c>
      <c r="AD52">
        <f t="shared" si="1"/>
        <v>33.571943999999995</v>
      </c>
      <c r="AE52">
        <f>'IDT-1'!D52</f>
        <v>0</v>
      </c>
      <c r="AF52" s="24"/>
      <c r="AG52">
        <f t="shared" si="2"/>
        <v>33.571943999999995</v>
      </c>
      <c r="AI52" s="34">
        <f>PXIL!L52</f>
        <v>0</v>
      </c>
      <c r="AJ52" s="34">
        <f>PXIL!R52</f>
        <v>0</v>
      </c>
      <c r="AK52" s="34">
        <f>RTM_IEX!L52</f>
        <v>4.96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8.4600000000000009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14.91</v>
      </c>
      <c r="AB53" s="75">
        <f>-STOA!R53</f>
        <v>0</v>
      </c>
      <c r="AC53">
        <f t="shared" si="0"/>
        <v>0.30113600000000001</v>
      </c>
      <c r="AD53">
        <f t="shared" si="1"/>
        <v>33.918863999999999</v>
      </c>
      <c r="AE53">
        <f>'IDT-1'!D53</f>
        <v>0</v>
      </c>
      <c r="AF53" s="24"/>
      <c r="AG53">
        <f t="shared" si="2"/>
        <v>33.918863999999999</v>
      </c>
      <c r="AI53" s="34">
        <f>PXIL!L53</f>
        <v>0</v>
      </c>
      <c r="AJ53" s="34">
        <f>PXIL!R53</f>
        <v>0</v>
      </c>
      <c r="AK53" s="34">
        <f>RTM_IEX!L53</f>
        <v>5.85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8.4600000000000009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</v>
      </c>
      <c r="AB54" s="75">
        <f>-STOA!R54</f>
        <v>0</v>
      </c>
      <c r="AC54">
        <f t="shared" si="0"/>
        <v>0.30219200000000002</v>
      </c>
      <c r="AD54">
        <f t="shared" si="1"/>
        <v>34.037808000000005</v>
      </c>
      <c r="AE54">
        <f>'IDT-1'!D54</f>
        <v>0</v>
      </c>
      <c r="AF54" s="24"/>
      <c r="AG54">
        <f t="shared" si="2"/>
        <v>34.037808000000005</v>
      </c>
      <c r="AI54" s="34">
        <f>PXIL!L54</f>
        <v>0</v>
      </c>
      <c r="AJ54" s="34">
        <f>PXIL!R54</f>
        <v>0</v>
      </c>
      <c r="AK54" s="34">
        <f>RTM_IEX!L54</f>
        <v>5.58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8.4600000000000009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15.68</v>
      </c>
      <c r="AB55" s="75">
        <f>-STOA!R55</f>
        <v>0</v>
      </c>
      <c r="AC55">
        <f t="shared" si="0"/>
        <v>0.30712</v>
      </c>
      <c r="AD55">
        <f t="shared" si="1"/>
        <v>34.592880000000001</v>
      </c>
      <c r="AE55">
        <f>'IDT-1'!D55</f>
        <v>0</v>
      </c>
      <c r="AF55" s="24"/>
      <c r="AG55">
        <f t="shared" si="2"/>
        <v>34.592880000000001</v>
      </c>
      <c r="AI55" s="34">
        <f>PXIL!L55</f>
        <v>0</v>
      </c>
      <c r="AJ55" s="34">
        <f>PXIL!R55</f>
        <v>0</v>
      </c>
      <c r="AK55" s="34">
        <f>RTM_IEX!L55</f>
        <v>5.76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8.4600000000000009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</v>
      </c>
      <c r="AB56" s="75">
        <f>-STOA!R56</f>
        <v>0</v>
      </c>
      <c r="AC56">
        <f t="shared" si="0"/>
        <v>0.30175200000000002</v>
      </c>
      <c r="AD56">
        <f t="shared" si="1"/>
        <v>33.988247999999999</v>
      </c>
      <c r="AE56">
        <f>'IDT-1'!D56</f>
        <v>0</v>
      </c>
      <c r="AF56" s="24"/>
      <c r="AG56">
        <f t="shared" si="2"/>
        <v>33.988247999999999</v>
      </c>
      <c r="AI56" s="34">
        <f>PXIL!L56</f>
        <v>0</v>
      </c>
      <c r="AJ56" s="34">
        <f>PXIL!R56</f>
        <v>0</v>
      </c>
      <c r="AK56" s="34">
        <f>RTM_IEX!L56</f>
        <v>5.53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8.4600000000000009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14.52</v>
      </c>
      <c r="AB57" s="75">
        <f>-STOA!R57</f>
        <v>0</v>
      </c>
      <c r="AC57">
        <f t="shared" si="0"/>
        <v>0.29004800000000003</v>
      </c>
      <c r="AD57">
        <f t="shared" si="1"/>
        <v>32.669952000000002</v>
      </c>
      <c r="AE57">
        <f>'IDT-1'!D57</f>
        <v>0</v>
      </c>
      <c r="AF57" s="24"/>
      <c r="AG57">
        <f t="shared" si="2"/>
        <v>32.669952000000002</v>
      </c>
      <c r="AI57" s="34">
        <f>PXIL!L57</f>
        <v>0</v>
      </c>
      <c r="AJ57" s="34">
        <f>PXIL!R57</f>
        <v>0</v>
      </c>
      <c r="AK57" s="34">
        <f>RTM_IEX!L57</f>
        <v>4.9800000000000004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8.4600000000000009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13.940000000000001</v>
      </c>
      <c r="AB58" s="75">
        <f>-STOA!R58</f>
        <v>0</v>
      </c>
      <c r="AC58">
        <f t="shared" si="0"/>
        <v>0.28019200000000005</v>
      </c>
      <c r="AD58">
        <f t="shared" si="1"/>
        <v>31.559808000000004</v>
      </c>
      <c r="AE58">
        <f>'IDT-1'!D58</f>
        <v>0</v>
      </c>
      <c r="AF58" s="24"/>
      <c r="AG58">
        <f t="shared" si="2"/>
        <v>31.559808000000004</v>
      </c>
      <c r="AI58" s="34">
        <f>PXIL!L58</f>
        <v>0</v>
      </c>
      <c r="AJ58" s="34">
        <f>PXIL!R58</f>
        <v>0</v>
      </c>
      <c r="AK58" s="34">
        <f>RTM_IEX!L58</f>
        <v>4.4400000000000004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8.4600000000000009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13.75</v>
      </c>
      <c r="AB59" s="75">
        <f>-STOA!R59</f>
        <v>0</v>
      </c>
      <c r="AC59">
        <f t="shared" si="0"/>
        <v>0.26901600000000003</v>
      </c>
      <c r="AD59">
        <f t="shared" si="1"/>
        <v>30.300984</v>
      </c>
      <c r="AE59">
        <f>'IDT-1'!D59</f>
        <v>0</v>
      </c>
      <c r="AF59" s="24"/>
      <c r="AG59">
        <f t="shared" si="2"/>
        <v>30.300984</v>
      </c>
      <c r="AI59" s="34">
        <f>PXIL!L59</f>
        <v>0</v>
      </c>
      <c r="AJ59" s="34">
        <f>PXIL!R59</f>
        <v>0</v>
      </c>
      <c r="AK59" s="34">
        <f>RTM_IEX!L59</f>
        <v>3.36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8.4600000000000009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13.46</v>
      </c>
      <c r="AB60" s="75">
        <f>-STOA!R60</f>
        <v>0</v>
      </c>
      <c r="AC60">
        <f t="shared" si="0"/>
        <v>0.26400000000000001</v>
      </c>
      <c r="AD60">
        <f t="shared" si="1"/>
        <v>29.736000000000001</v>
      </c>
      <c r="AE60">
        <f>'IDT-1'!D60</f>
        <v>0</v>
      </c>
      <c r="AF60" s="24"/>
      <c r="AG60">
        <f t="shared" si="2"/>
        <v>29.736000000000001</v>
      </c>
      <c r="AI60" s="34">
        <f>PXIL!L60</f>
        <v>0</v>
      </c>
      <c r="AJ60" s="34">
        <f>PXIL!R60</f>
        <v>0</v>
      </c>
      <c r="AK60" s="34">
        <f>RTM_IEX!L60</f>
        <v>3.08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8.4600000000000009</v>
      </c>
      <c r="H61">
        <f>PPCL_Spot!R61</f>
        <v>0</v>
      </c>
      <c r="I61">
        <f>Bawana_NG!R61</f>
        <v>5.0599999999999996</v>
      </c>
      <c r="J61">
        <f>Bawana_RLNG!R61</f>
        <v>0</v>
      </c>
      <c r="K61">
        <f>Bawana_Spot!R61</f>
        <v>0.56998752380327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13.07</v>
      </c>
      <c r="AB61" s="75">
        <f>-STOA!R61</f>
        <v>0</v>
      </c>
      <c r="AC61">
        <f t="shared" si="0"/>
        <v>0.26470389020946883</v>
      </c>
      <c r="AD61">
        <f t="shared" si="1"/>
        <v>29.815283633593801</v>
      </c>
      <c r="AE61">
        <f>'IDT-1'!D61</f>
        <v>0</v>
      </c>
      <c r="AF61" s="24"/>
      <c r="AG61">
        <f t="shared" si="2"/>
        <v>29.815283633593801</v>
      </c>
      <c r="AI61" s="34">
        <f>PXIL!L61</f>
        <v>0</v>
      </c>
      <c r="AJ61" s="34">
        <f>PXIL!R61</f>
        <v>0</v>
      </c>
      <c r="AK61" s="34">
        <f>RTM_IEX!L61</f>
        <v>2.92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8.4600000000000009</v>
      </c>
      <c r="H62">
        <f>PPCL_Spot!R62</f>
        <v>0</v>
      </c>
      <c r="I62">
        <f>Bawana_NG!R62</f>
        <v>5.0599999999999996</v>
      </c>
      <c r="J62">
        <f>Bawana_RLNG!R62</f>
        <v>0</v>
      </c>
      <c r="K62">
        <f>Bawana_Spot!R62</f>
        <v>0.56998752380327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</v>
      </c>
      <c r="AB62" s="75">
        <f>-STOA!R62</f>
        <v>0</v>
      </c>
      <c r="AC62">
        <f t="shared" si="0"/>
        <v>0.2626798902094688</v>
      </c>
      <c r="AD62">
        <f t="shared" si="1"/>
        <v>29.587307633593802</v>
      </c>
      <c r="AE62">
        <f>'IDT-1'!D62</f>
        <v>0</v>
      </c>
      <c r="AF62" s="24"/>
      <c r="AG62">
        <f t="shared" si="2"/>
        <v>29.587307633593802</v>
      </c>
      <c r="AI62" s="34">
        <f>PXIL!L62</f>
        <v>0</v>
      </c>
      <c r="AJ62" s="34">
        <f>PXIL!R62</f>
        <v>0</v>
      </c>
      <c r="AK62" s="34">
        <f>RTM_IEX!L62</f>
        <v>2.76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9.07</v>
      </c>
      <c r="H63">
        <f>PPCL_Spot!R63</f>
        <v>0</v>
      </c>
      <c r="I63">
        <f>Bawana_NG!R63</f>
        <v>5.0599999999999996</v>
      </c>
      <c r="J63">
        <f>Bawana_RLNG!R63</f>
        <v>0</v>
      </c>
      <c r="K63">
        <f>Bawana_Spot!R63</f>
        <v>0.30999482600350498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12.66</v>
      </c>
      <c r="AB63" s="75">
        <f>-STOA!R63</f>
        <v>0</v>
      </c>
      <c r="AC63">
        <f t="shared" si="0"/>
        <v>0.25555195446883083</v>
      </c>
      <c r="AD63">
        <f t="shared" si="1"/>
        <v>28.784442871534672</v>
      </c>
      <c r="AE63">
        <f>'IDT-1'!D63</f>
        <v>0</v>
      </c>
      <c r="AF63" s="24"/>
      <c r="AG63">
        <f t="shared" si="2"/>
        <v>28.784442871534672</v>
      </c>
      <c r="AI63" s="34">
        <f>PXIL!L63</f>
        <v>0</v>
      </c>
      <c r="AJ63" s="34">
        <f>PXIL!R63</f>
        <v>0</v>
      </c>
      <c r="AK63" s="34">
        <f>RTM_IEX!L63</f>
        <v>1.94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9.07</v>
      </c>
      <c r="H64">
        <f>PPCL_Spot!R64</f>
        <v>0</v>
      </c>
      <c r="I64">
        <f>Bawana_NG!R64</f>
        <v>5.0599999999999996</v>
      </c>
      <c r="J64">
        <f>Bawana_RLNG!R64</f>
        <v>0</v>
      </c>
      <c r="K64">
        <f>Bawana_Spot!R64</f>
        <v>0.30999482600350498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12.23</v>
      </c>
      <c r="AB64" s="75">
        <f>-STOA!R64</f>
        <v>0</v>
      </c>
      <c r="AC64">
        <f t="shared" si="0"/>
        <v>0.25194395446883083</v>
      </c>
      <c r="AD64">
        <f t="shared" si="1"/>
        <v>28.378050871534672</v>
      </c>
      <c r="AE64">
        <f>'IDT-1'!D64</f>
        <v>0</v>
      </c>
      <c r="AF64" s="24"/>
      <c r="AG64">
        <f t="shared" si="2"/>
        <v>28.378050871534672</v>
      </c>
      <c r="AI64" s="34">
        <f>PXIL!L64</f>
        <v>0</v>
      </c>
      <c r="AJ64" s="34">
        <f>PXIL!R64</f>
        <v>0</v>
      </c>
      <c r="AK64" s="34">
        <f>RTM_IEX!L64</f>
        <v>1.96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9.9606596463341948</v>
      </c>
      <c r="H65">
        <f>PPCL_Spot!R65</f>
        <v>0</v>
      </c>
      <c r="I65">
        <f>Bawana_NG!R65</f>
        <v>5.0599999999999996</v>
      </c>
      <c r="J65">
        <f>Bawana_RLNG!R65</f>
        <v>0</v>
      </c>
      <c r="K65">
        <f>Bawana_Spot!R65</f>
        <v>0.3099935302097464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11.47</v>
      </c>
      <c r="AB65" s="75">
        <f>-STOA!R65</f>
        <v>0</v>
      </c>
      <c r="AC65">
        <f t="shared" si="0"/>
        <v>0.25089374795358671</v>
      </c>
      <c r="AD65">
        <f t="shared" si="1"/>
        <v>28.259759428590357</v>
      </c>
      <c r="AE65">
        <f>'IDT-1'!D65</f>
        <v>0</v>
      </c>
      <c r="AF65" s="24"/>
      <c r="AG65">
        <f t="shared" si="2"/>
        <v>28.259759428590357</v>
      </c>
      <c r="AI65" s="34">
        <f>PXIL!L65</f>
        <v>0</v>
      </c>
      <c r="AJ65" s="34">
        <f>PXIL!R65</f>
        <v>0</v>
      </c>
      <c r="AK65" s="34">
        <f>RTM_IEX!L65</f>
        <v>1.71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9.9606596463341948</v>
      </c>
      <c r="H66">
        <f>PPCL_Spot!R66</f>
        <v>0</v>
      </c>
      <c r="I66">
        <f>Bawana_NG!R66</f>
        <v>5.0599999999999996</v>
      </c>
      <c r="J66">
        <f>Bawana_RLNG!R66</f>
        <v>0</v>
      </c>
      <c r="K66">
        <f>Bawana_Spot!R66</f>
        <v>0.3099935302097464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10.89</v>
      </c>
      <c r="AB66" s="75">
        <f>-STOA!R66</f>
        <v>0</v>
      </c>
      <c r="AC66">
        <f t="shared" si="0"/>
        <v>0.24534974795358672</v>
      </c>
      <c r="AD66">
        <f t="shared" si="1"/>
        <v>27.635303428590355</v>
      </c>
      <c r="AE66">
        <f>'IDT-1'!D66</f>
        <v>0</v>
      </c>
      <c r="AF66" s="24"/>
      <c r="AG66">
        <f t="shared" si="2"/>
        <v>27.635303428590355</v>
      </c>
      <c r="AI66" s="34">
        <f>PXIL!L66</f>
        <v>0</v>
      </c>
      <c r="AJ66" s="34">
        <f>PXIL!R66</f>
        <v>0</v>
      </c>
      <c r="AK66" s="34">
        <f>RTM_IEX!L66</f>
        <v>1.66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9.9606596463341948</v>
      </c>
      <c r="H67">
        <f>PPCL_Spot!R67</f>
        <v>0</v>
      </c>
      <c r="I67">
        <f>Bawana_NG!R67</f>
        <v>5.0599999999999996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10.370000000000001</v>
      </c>
      <c r="AB67" s="75">
        <f>-STOA!R67</f>
        <v>0</v>
      </c>
      <c r="AC67">
        <f t="shared" si="0"/>
        <v>0.23769380488774094</v>
      </c>
      <c r="AD67">
        <f t="shared" si="1"/>
        <v>26.772965841446457</v>
      </c>
      <c r="AE67">
        <f>'IDT-1'!D67</f>
        <v>0</v>
      </c>
      <c r="AF67" s="24"/>
      <c r="AG67">
        <f t="shared" si="2"/>
        <v>26.772965841446457</v>
      </c>
      <c r="AI67" s="34">
        <f>PXIL!L67</f>
        <v>0</v>
      </c>
      <c r="AJ67" s="34">
        <f>PXIL!R67</f>
        <v>0</v>
      </c>
      <c r="AK67" s="34">
        <f>RTM_IEX!L67</f>
        <v>1.62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9.7693399094655753</v>
      </c>
      <c r="H68">
        <f>PPCL_Spot!R68</f>
        <v>0</v>
      </c>
      <c r="I68">
        <f>Bawana_NG!R68</f>
        <v>5.0599999999999996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9.9700000000000006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0.23257819120329706</v>
      </c>
      <c r="AD68">
        <f t="shared" ref="AD68:AD98" si="4">SUM(B68:AB68,AI68:AR68)-AC68</f>
        <v>26.196761718262273</v>
      </c>
      <c r="AE68">
        <f>'IDT-1'!D68</f>
        <v>0</v>
      </c>
      <c r="AF68" s="24"/>
      <c r="AG68">
        <f t="shared" ref="AG68:AG98" si="5">SUM(AD68:AF68)</f>
        <v>26.196761718262273</v>
      </c>
      <c r="AI68" s="34">
        <f>PXIL!L68</f>
        <v>0</v>
      </c>
      <c r="AJ68" s="34">
        <f>PXIL!R68</f>
        <v>0</v>
      </c>
      <c r="AK68" s="34">
        <f>RTM_IEX!L68</f>
        <v>1.63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9.7693399094655753</v>
      </c>
      <c r="H69">
        <f>PPCL_Spot!R69</f>
        <v>0</v>
      </c>
      <c r="I69">
        <f>Bawana_NG!R69</f>
        <v>5.0599999999999996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9.3800000000000008</v>
      </c>
      <c r="AB69" s="75">
        <f>-STOA!R69</f>
        <v>0</v>
      </c>
      <c r="AC69">
        <f t="shared" si="3"/>
        <v>0.2245701912032971</v>
      </c>
      <c r="AD69">
        <f t="shared" si="4"/>
        <v>25.294769718262277</v>
      </c>
      <c r="AE69">
        <f>'IDT-1'!D69</f>
        <v>0</v>
      </c>
      <c r="AF69" s="24"/>
      <c r="AG69">
        <f t="shared" si="5"/>
        <v>25.294769718262277</v>
      </c>
      <c r="AI69" s="34">
        <f>PXIL!L69</f>
        <v>0</v>
      </c>
      <c r="AJ69" s="34">
        <f>PXIL!R69</f>
        <v>0</v>
      </c>
      <c r="AK69" s="34">
        <f>RTM_IEX!L69</f>
        <v>1.31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9.7693399094655753</v>
      </c>
      <c r="H70">
        <f>PPCL_Spot!R70</f>
        <v>0</v>
      </c>
      <c r="I70">
        <f>Bawana_NG!R70</f>
        <v>5.0599999999999996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8.6999999999999993</v>
      </c>
      <c r="AB70" s="75">
        <f>-STOA!R70</f>
        <v>0</v>
      </c>
      <c r="AC70">
        <f t="shared" si="3"/>
        <v>0.21735419120329705</v>
      </c>
      <c r="AD70">
        <f t="shared" si="4"/>
        <v>24.481985718262273</v>
      </c>
      <c r="AE70">
        <f>'IDT-1'!D70</f>
        <v>0</v>
      </c>
      <c r="AF70" s="24"/>
      <c r="AG70">
        <f t="shared" si="5"/>
        <v>24.481985718262273</v>
      </c>
      <c r="AI70" s="34">
        <f>PXIL!L70</f>
        <v>0</v>
      </c>
      <c r="AJ70" s="34">
        <f>PXIL!R70</f>
        <v>0</v>
      </c>
      <c r="AK70" s="34">
        <f>RTM_IEX!L70</f>
        <v>1.17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9.7693399094655753</v>
      </c>
      <c r="H71">
        <f>PPCL_Spot!R71</f>
        <v>0</v>
      </c>
      <c r="I71">
        <f>Bawana_NG!R71</f>
        <v>5.0599999999999996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8.14</v>
      </c>
      <c r="AB71" s="75">
        <f>-STOA!R71</f>
        <v>0</v>
      </c>
      <c r="AC71">
        <f t="shared" si="3"/>
        <v>0.21216219120329705</v>
      </c>
      <c r="AD71">
        <f t="shared" si="4"/>
        <v>23.897177718262277</v>
      </c>
      <c r="AE71">
        <f>'IDT-1'!D71</f>
        <v>0</v>
      </c>
      <c r="AF71" s="24"/>
      <c r="AG71">
        <f t="shared" si="5"/>
        <v>23.897177718262277</v>
      </c>
      <c r="AI71" s="34">
        <f>PXIL!L71</f>
        <v>0</v>
      </c>
      <c r="AJ71" s="34">
        <f>PXIL!R71</f>
        <v>0</v>
      </c>
      <c r="AK71" s="34">
        <f>RTM_IEX!L71</f>
        <v>1.1399999999999999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9.7693399094655753</v>
      </c>
      <c r="H72">
        <f>PPCL_Spot!R72</f>
        <v>0</v>
      </c>
      <c r="I72">
        <f>Bawana_NG!R72</f>
        <v>5.0599999999999996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7.62</v>
      </c>
      <c r="AB72" s="75">
        <f>-STOA!R72</f>
        <v>0</v>
      </c>
      <c r="AC72">
        <f t="shared" si="3"/>
        <v>0.20538619120329707</v>
      </c>
      <c r="AD72">
        <f t="shared" si="4"/>
        <v>23.13395371826228</v>
      </c>
      <c r="AE72">
        <f>'IDT-1'!D72</f>
        <v>0</v>
      </c>
      <c r="AF72" s="24"/>
      <c r="AG72">
        <f t="shared" si="5"/>
        <v>23.13395371826228</v>
      </c>
      <c r="AI72" s="34">
        <f>PXIL!L72</f>
        <v>0</v>
      </c>
      <c r="AJ72" s="34">
        <f>PXIL!R72</f>
        <v>0</v>
      </c>
      <c r="AK72" s="34">
        <f>RTM_IEX!L72</f>
        <v>0.89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9.7693399094655753</v>
      </c>
      <c r="H73">
        <f>PPCL_Spot!R73</f>
        <v>0</v>
      </c>
      <c r="I73">
        <f>Bawana_NG!R73</f>
        <v>5.0599999999999996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7.21</v>
      </c>
      <c r="AB73" s="75">
        <f>-STOA!R73</f>
        <v>0</v>
      </c>
      <c r="AC73">
        <f t="shared" si="3"/>
        <v>0.19931419120329708</v>
      </c>
      <c r="AD73">
        <f t="shared" si="4"/>
        <v>22.450025718262278</v>
      </c>
      <c r="AE73">
        <f>'IDT-1'!D73</f>
        <v>0</v>
      </c>
      <c r="AF73" s="24"/>
      <c r="AG73">
        <f t="shared" si="5"/>
        <v>22.450025718262278</v>
      </c>
      <c r="AI73" s="34">
        <f>PXIL!L73</f>
        <v>0</v>
      </c>
      <c r="AJ73" s="34">
        <f>PXIL!R73</f>
        <v>0</v>
      </c>
      <c r="AK73" s="34">
        <f>RTM_IEX!L73</f>
        <v>0.61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9.7693399094655753</v>
      </c>
      <c r="H74">
        <f>PPCL_Spot!R74</f>
        <v>0</v>
      </c>
      <c r="I74">
        <f>Bawana_NG!R74</f>
        <v>5.0599999999999996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7.0100000000000007</v>
      </c>
      <c r="AB74" s="75">
        <f>-STOA!R74</f>
        <v>0</v>
      </c>
      <c r="AC74">
        <f t="shared" si="3"/>
        <v>0.19658619120329707</v>
      </c>
      <c r="AD74">
        <f t="shared" si="4"/>
        <v>22.142753718262277</v>
      </c>
      <c r="AE74">
        <f>'IDT-1'!D74</f>
        <v>0</v>
      </c>
      <c r="AF74" s="24"/>
      <c r="AG74">
        <f t="shared" si="5"/>
        <v>22.142753718262277</v>
      </c>
      <c r="AI74" s="34">
        <f>PXIL!L74</f>
        <v>0</v>
      </c>
      <c r="AJ74" s="34">
        <f>PXIL!R74</f>
        <v>0</v>
      </c>
      <c r="AK74" s="34">
        <f>RTM_IEX!L74</f>
        <v>0.5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8.82</v>
      </c>
      <c r="H75">
        <f>PPCL_Spot!R75</f>
        <v>0</v>
      </c>
      <c r="I75">
        <f>Bawana_NG!R75</f>
        <v>5.0599999999999996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6.88</v>
      </c>
      <c r="AB75" s="75">
        <f>-STOA!R75</f>
        <v>0</v>
      </c>
      <c r="AC75">
        <f t="shared" si="3"/>
        <v>0.18559199999999998</v>
      </c>
      <c r="AD75">
        <f t="shared" si="4"/>
        <v>20.904407999999997</v>
      </c>
      <c r="AE75">
        <f>'IDT-1'!D75</f>
        <v>0</v>
      </c>
      <c r="AF75" s="24"/>
      <c r="AG75">
        <f t="shared" si="5"/>
        <v>20.904407999999997</v>
      </c>
      <c r="AI75" s="34">
        <f>PXIL!L75</f>
        <v>0</v>
      </c>
      <c r="AJ75" s="34">
        <f>PXIL!R75</f>
        <v>0</v>
      </c>
      <c r="AK75" s="34">
        <f>RTM_IEX!L75</f>
        <v>0.33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8.82</v>
      </c>
      <c r="H76">
        <f>PPCL_Spot!R76</f>
        <v>0</v>
      </c>
      <c r="I76">
        <f>Bawana_NG!R76</f>
        <v>5.0599999999999996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0.18427200000000002</v>
      </c>
      <c r="AD76">
        <f t="shared" si="4"/>
        <v>20.755728000000001</v>
      </c>
      <c r="AE76">
        <f>'IDT-1'!D76</f>
        <v>0</v>
      </c>
      <c r="AF76" s="24"/>
      <c r="AG76">
        <f t="shared" si="5"/>
        <v>20.755728000000001</v>
      </c>
      <c r="AI76" s="34">
        <f>PXIL!L76</f>
        <v>0</v>
      </c>
      <c r="AJ76" s="34">
        <f>PXIL!R76</f>
        <v>0</v>
      </c>
      <c r="AK76" s="34">
        <f>RTM_IEX!L76</f>
        <v>0.28000000000000003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8.82</v>
      </c>
      <c r="H77">
        <f>PPCL_Spot!R77</f>
        <v>0</v>
      </c>
      <c r="I77">
        <f>Bawana_NG!R77</f>
        <v>5.0599999999999996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0.18392000000000003</v>
      </c>
      <c r="AD77">
        <f t="shared" si="4"/>
        <v>20.716079999999998</v>
      </c>
      <c r="AE77">
        <f>'IDT-1'!D77</f>
        <v>0</v>
      </c>
      <c r="AF77" s="24"/>
      <c r="AG77">
        <f t="shared" si="5"/>
        <v>20.716079999999998</v>
      </c>
      <c r="AI77" s="34">
        <f>PXIL!L77</f>
        <v>0</v>
      </c>
      <c r="AJ77" s="34">
        <f>PXIL!R77</f>
        <v>0</v>
      </c>
      <c r="AK77" s="34">
        <f>RTM_IEX!L77</f>
        <v>0.24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8.82</v>
      </c>
      <c r="H78">
        <f>PPCL_Spot!R78</f>
        <v>0</v>
      </c>
      <c r="I78">
        <f>Bawana_NG!R78</f>
        <v>5.0599999999999996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0.18365600000000001</v>
      </c>
      <c r="AD78">
        <f t="shared" si="4"/>
        <v>20.686344000000002</v>
      </c>
      <c r="AE78">
        <f>'IDT-1'!D78</f>
        <v>0</v>
      </c>
      <c r="AF78" s="24"/>
      <c r="AG78">
        <f t="shared" si="5"/>
        <v>20.686344000000002</v>
      </c>
      <c r="AI78" s="34">
        <f>PXIL!L78</f>
        <v>0</v>
      </c>
      <c r="AJ78" s="34">
        <f>PXIL!R78</f>
        <v>0</v>
      </c>
      <c r="AK78" s="34">
        <f>RTM_IEX!L78</f>
        <v>0.21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8.82</v>
      </c>
      <c r="H79">
        <f>PPCL_Spot!R79</f>
        <v>0</v>
      </c>
      <c r="I79">
        <f>Bawana_NG!R79</f>
        <v>5.0599999999999996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0.18365600000000001</v>
      </c>
      <c r="AD79">
        <f t="shared" si="4"/>
        <v>20.686344000000002</v>
      </c>
      <c r="AE79">
        <f>'IDT-1'!D79</f>
        <v>0</v>
      </c>
      <c r="AF79" s="24"/>
      <c r="AG79">
        <f t="shared" si="5"/>
        <v>20.686344000000002</v>
      </c>
      <c r="AI79" s="34">
        <f>PXIL!L79</f>
        <v>0</v>
      </c>
      <c r="AJ79" s="34">
        <f>PXIL!R79</f>
        <v>0</v>
      </c>
      <c r="AK79" s="34">
        <f>RTM_IEX!L79</f>
        <v>0.21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9.8993400439970678</v>
      </c>
      <c r="H80">
        <f>PPCL_Spot!R80</f>
        <v>0</v>
      </c>
      <c r="I80">
        <f>Bawana_NG!R80</f>
        <v>5.0599999999999996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0.19306619238717421</v>
      </c>
      <c r="AD80">
        <f t="shared" si="4"/>
        <v>21.746273851609892</v>
      </c>
      <c r="AE80">
        <f>'IDT-1'!D80</f>
        <v>0</v>
      </c>
      <c r="AF80" s="24"/>
      <c r="AG80">
        <f t="shared" si="5"/>
        <v>21.746273851609892</v>
      </c>
      <c r="AI80" s="34">
        <f>PXIL!L80</f>
        <v>0</v>
      </c>
      <c r="AJ80" s="34">
        <f>PXIL!R80</f>
        <v>0</v>
      </c>
      <c r="AK80" s="34">
        <f>RTM_IEX!L80</f>
        <v>0.2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9.8993400439970678</v>
      </c>
      <c r="H81">
        <f>PPCL_Spot!R81</f>
        <v>0</v>
      </c>
      <c r="I81">
        <f>Bawana_NG!R81</f>
        <v>5.26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0.19535419238717422</v>
      </c>
      <c r="AD81">
        <f t="shared" si="4"/>
        <v>22.003985851609894</v>
      </c>
      <c r="AE81">
        <f>'IDT-1'!D81</f>
        <v>0</v>
      </c>
      <c r="AF81" s="24"/>
      <c r="AG81">
        <f t="shared" si="5"/>
        <v>22.003985851609894</v>
      </c>
      <c r="AI81" s="34">
        <f>PXIL!L81</f>
        <v>0</v>
      </c>
      <c r="AJ81" s="34">
        <f>PXIL!R81</f>
        <v>0</v>
      </c>
      <c r="AK81" s="34">
        <f>RTM_IEX!L81</f>
        <v>0.26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9.8993400439970678</v>
      </c>
      <c r="H82">
        <f>PPCL_Spot!R82</f>
        <v>0</v>
      </c>
      <c r="I82">
        <f>Bawana_NG!R82</f>
        <v>5.26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0.19535419238717422</v>
      </c>
      <c r="AD82">
        <f t="shared" si="4"/>
        <v>22.003985851609894</v>
      </c>
      <c r="AE82">
        <f>'IDT-1'!D82</f>
        <v>0</v>
      </c>
      <c r="AF82" s="24"/>
      <c r="AG82">
        <f t="shared" si="5"/>
        <v>22.003985851609894</v>
      </c>
      <c r="AI82" s="34">
        <f>PXIL!L82</f>
        <v>0</v>
      </c>
      <c r="AJ82" s="34">
        <f>PXIL!R82</f>
        <v>0</v>
      </c>
      <c r="AK82" s="34">
        <f>RTM_IEX!L82</f>
        <v>0.26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9.8993400439970678</v>
      </c>
      <c r="H83">
        <f>PPCL_Spot!R83</f>
        <v>0</v>
      </c>
      <c r="I83">
        <f>Bawana_NG!R83</f>
        <v>5.26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0.19482619238717422</v>
      </c>
      <c r="AD83">
        <f t="shared" si="4"/>
        <v>21.944513851609891</v>
      </c>
      <c r="AE83">
        <f>'IDT-1'!D83</f>
        <v>0</v>
      </c>
      <c r="AF83" s="24"/>
      <c r="AG83">
        <f t="shared" si="5"/>
        <v>21.944513851609891</v>
      </c>
      <c r="AI83" s="34">
        <f>PXIL!L83</f>
        <v>0</v>
      </c>
      <c r="AJ83" s="34">
        <f>PXIL!R83</f>
        <v>0</v>
      </c>
      <c r="AK83" s="34">
        <f>RTM_IEX!L83</f>
        <v>0.2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9.8993400439970678</v>
      </c>
      <c r="H84">
        <f>PPCL_Spot!R84</f>
        <v>0</v>
      </c>
      <c r="I84">
        <f>Bawana_NG!R84</f>
        <v>5.26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0.19465019238717421</v>
      </c>
      <c r="AD84">
        <f t="shared" si="4"/>
        <v>21.924689851609891</v>
      </c>
      <c r="AE84">
        <f>'IDT-1'!D84</f>
        <v>0</v>
      </c>
      <c r="AF84" s="24"/>
      <c r="AG84">
        <f t="shared" si="5"/>
        <v>21.924689851609891</v>
      </c>
      <c r="AI84" s="34">
        <f>PXIL!L84</f>
        <v>0</v>
      </c>
      <c r="AJ84" s="34">
        <f>PXIL!R84</f>
        <v>0</v>
      </c>
      <c r="AK84" s="34">
        <f>RTM_IEX!L84</f>
        <v>0.18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9.8993400439970678</v>
      </c>
      <c r="H85">
        <f>PPCL_Spot!R85</f>
        <v>0</v>
      </c>
      <c r="I85">
        <f>Bawana_NG!R85</f>
        <v>5.26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0.19473819238717421</v>
      </c>
      <c r="AD85">
        <f t="shared" si="4"/>
        <v>21.934601851609894</v>
      </c>
      <c r="AE85">
        <f>'IDT-1'!D85</f>
        <v>0</v>
      </c>
      <c r="AF85" s="24"/>
      <c r="AG85">
        <f t="shared" si="5"/>
        <v>21.934601851609894</v>
      </c>
      <c r="AI85" s="34">
        <f>PXIL!L85</f>
        <v>0</v>
      </c>
      <c r="AJ85" s="34">
        <f>PXIL!R85</f>
        <v>0</v>
      </c>
      <c r="AK85" s="34">
        <f>RTM_IEX!L85</f>
        <v>0.19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10</v>
      </c>
      <c r="H86">
        <f>PPCL_Spot!R86</f>
        <v>0</v>
      </c>
      <c r="I86">
        <f>Bawana_NG!R86</f>
        <v>5.26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0.19571200000000002</v>
      </c>
      <c r="AD86">
        <f t="shared" si="4"/>
        <v>22.044287999999998</v>
      </c>
      <c r="AE86">
        <f>'IDT-1'!D86</f>
        <v>0</v>
      </c>
      <c r="AF86" s="24"/>
      <c r="AG86">
        <f t="shared" si="5"/>
        <v>22.044287999999998</v>
      </c>
      <c r="AI86" s="34">
        <f>PXIL!L86</f>
        <v>0</v>
      </c>
      <c r="AJ86" s="34">
        <f>PXIL!R86</f>
        <v>0</v>
      </c>
      <c r="AK86" s="34">
        <f>RTM_IEX!L86</f>
        <v>0.2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10</v>
      </c>
      <c r="H87">
        <f>PPCL_Spot!R87</f>
        <v>0</v>
      </c>
      <c r="I87">
        <f>Bawana_NG!R87</f>
        <v>5.26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0.19518400000000002</v>
      </c>
      <c r="AD87">
        <f t="shared" si="4"/>
        <v>21.984815999999999</v>
      </c>
      <c r="AE87">
        <f>'IDT-1'!D87</f>
        <v>0</v>
      </c>
      <c r="AF87" s="24"/>
      <c r="AG87">
        <f t="shared" si="5"/>
        <v>21.984815999999999</v>
      </c>
      <c r="AI87" s="34">
        <f>PXIL!L87</f>
        <v>0</v>
      </c>
      <c r="AJ87" s="34">
        <f>PXIL!R87</f>
        <v>0</v>
      </c>
      <c r="AK87" s="34">
        <f>RTM_IEX!L87</f>
        <v>0.14000000000000001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10</v>
      </c>
      <c r="H88">
        <f>PPCL_Spot!R88</f>
        <v>0</v>
      </c>
      <c r="I88">
        <f>Bawana_NG!R88</f>
        <v>5.22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0.19500800000000001</v>
      </c>
      <c r="AD88">
        <f t="shared" si="4"/>
        <v>21.964991999999999</v>
      </c>
      <c r="AE88">
        <f>'IDT-1'!D88</f>
        <v>0</v>
      </c>
      <c r="AF88" s="24"/>
      <c r="AG88">
        <f t="shared" si="5"/>
        <v>21.964991999999999</v>
      </c>
      <c r="AI88" s="34">
        <f>PXIL!L88</f>
        <v>0</v>
      </c>
      <c r="AJ88" s="34">
        <f>PXIL!R88</f>
        <v>0</v>
      </c>
      <c r="AK88" s="34">
        <f>RTM_IEX!L88</f>
        <v>0.16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10</v>
      </c>
      <c r="H89">
        <f>PPCL_Spot!R89</f>
        <v>0</v>
      </c>
      <c r="I89">
        <f>Bawana_NG!R89</f>
        <v>5.22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0.19518400000000002</v>
      </c>
      <c r="AD89">
        <f t="shared" si="4"/>
        <v>21.984815999999999</v>
      </c>
      <c r="AE89">
        <f>'IDT-1'!D89</f>
        <v>0</v>
      </c>
      <c r="AF89" s="24"/>
      <c r="AG89">
        <f t="shared" si="5"/>
        <v>21.984815999999999</v>
      </c>
      <c r="AI89" s="34">
        <f>PXIL!L89</f>
        <v>0</v>
      </c>
      <c r="AJ89" s="34">
        <f>PXIL!R89</f>
        <v>0</v>
      </c>
      <c r="AK89" s="34">
        <f>RTM_IEX!L89</f>
        <v>0.18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8.93</v>
      </c>
      <c r="H90">
        <f>PPCL_Spot!R90</f>
        <v>0</v>
      </c>
      <c r="I90">
        <f>Bawana_NG!R90</f>
        <v>5.22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0.18585600000000002</v>
      </c>
      <c r="AD90">
        <f t="shared" si="4"/>
        <v>20.934144</v>
      </c>
      <c r="AE90">
        <f>'IDT-1'!D90</f>
        <v>0</v>
      </c>
      <c r="AF90" s="24"/>
      <c r="AG90">
        <f t="shared" si="5"/>
        <v>20.934144</v>
      </c>
      <c r="AI90" s="34">
        <f>PXIL!L90</f>
        <v>0</v>
      </c>
      <c r="AJ90" s="34">
        <f>PXIL!R90</f>
        <v>0</v>
      </c>
      <c r="AK90" s="34">
        <f>RTM_IEX!L90</f>
        <v>0.19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8.93</v>
      </c>
      <c r="H91">
        <f>PPCL_Spot!R91</f>
        <v>0</v>
      </c>
      <c r="I91">
        <f>Bawana_NG!R91</f>
        <v>5.22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0.185504</v>
      </c>
      <c r="AD91">
        <f t="shared" si="4"/>
        <v>20.894495999999997</v>
      </c>
      <c r="AE91">
        <f>'IDT-1'!D91</f>
        <v>0</v>
      </c>
      <c r="AF91" s="24"/>
      <c r="AG91">
        <f t="shared" si="5"/>
        <v>20.894495999999997</v>
      </c>
      <c r="AI91" s="34">
        <f>PXIL!L91</f>
        <v>0</v>
      </c>
      <c r="AJ91" s="34">
        <f>PXIL!R91</f>
        <v>0</v>
      </c>
      <c r="AK91" s="34">
        <f>RTM_IEX!L91</f>
        <v>0.15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8.93</v>
      </c>
      <c r="H92">
        <f>PPCL_Spot!R92</f>
        <v>0</v>
      </c>
      <c r="I92">
        <f>Bawana_NG!R92</f>
        <v>5.22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0.185504</v>
      </c>
      <c r="AD92">
        <f t="shared" si="4"/>
        <v>20.894495999999997</v>
      </c>
      <c r="AE92">
        <f>'IDT-1'!D92</f>
        <v>0</v>
      </c>
      <c r="AF92" s="24"/>
      <c r="AG92">
        <f t="shared" si="5"/>
        <v>20.894495999999997</v>
      </c>
      <c r="AI92" s="34">
        <f>PXIL!L92</f>
        <v>0</v>
      </c>
      <c r="AJ92" s="34">
        <f>PXIL!R92</f>
        <v>0</v>
      </c>
      <c r="AK92" s="34">
        <f>RTM_IEX!L92</f>
        <v>0.15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8.93</v>
      </c>
      <c r="H93">
        <f>PPCL_Spot!R93</f>
        <v>0</v>
      </c>
      <c r="I93">
        <f>Bawana_NG!R93</f>
        <v>5.22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0.185504</v>
      </c>
      <c r="AD93">
        <f t="shared" si="4"/>
        <v>20.894495999999997</v>
      </c>
      <c r="AE93">
        <f>'IDT-1'!D93</f>
        <v>0</v>
      </c>
      <c r="AF93" s="24"/>
      <c r="AG93">
        <f t="shared" si="5"/>
        <v>20.894495999999997</v>
      </c>
      <c r="AI93" s="34">
        <f>PXIL!L93</f>
        <v>0</v>
      </c>
      <c r="AJ93" s="34">
        <f>PXIL!R93</f>
        <v>0</v>
      </c>
      <c r="AK93" s="34">
        <f>RTM_IEX!L93</f>
        <v>0.15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8.93</v>
      </c>
      <c r="H94">
        <f>PPCL_Spot!R94</f>
        <v>0</v>
      </c>
      <c r="I94">
        <f>Bawana_NG!R94</f>
        <v>5.1997968829342609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0.18532621256982151</v>
      </c>
      <c r="AD94">
        <f t="shared" si="4"/>
        <v>20.874470670364438</v>
      </c>
      <c r="AE94">
        <f>'IDT-1'!D94</f>
        <v>0</v>
      </c>
      <c r="AF94" s="24"/>
      <c r="AG94">
        <f t="shared" si="5"/>
        <v>20.874470670364438</v>
      </c>
      <c r="AI94" s="34">
        <f>PXIL!L94</f>
        <v>0</v>
      </c>
      <c r="AJ94" s="34">
        <f>PXIL!R94</f>
        <v>0</v>
      </c>
      <c r="AK94" s="34">
        <f>RTM_IEX!L94</f>
        <v>0.15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8.93</v>
      </c>
      <c r="H95">
        <f>PPCL_Spot!R95</f>
        <v>0</v>
      </c>
      <c r="I95">
        <f>Bawana_NG!R95</f>
        <v>5.1997968829342609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0.18550221256982152</v>
      </c>
      <c r="AD95">
        <f t="shared" si="4"/>
        <v>20.894294670364442</v>
      </c>
      <c r="AE95">
        <f>'IDT-1'!D95</f>
        <v>0</v>
      </c>
      <c r="AF95" s="24"/>
      <c r="AG95">
        <f t="shared" si="5"/>
        <v>20.894294670364442</v>
      </c>
      <c r="AI95" s="34">
        <f>PXIL!L95</f>
        <v>0</v>
      </c>
      <c r="AJ95" s="34">
        <f>PXIL!R95</f>
        <v>0</v>
      </c>
      <c r="AK95" s="34">
        <f>RTM_IEX!L95</f>
        <v>0.17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8.93</v>
      </c>
      <c r="H96">
        <f>PPCL_Spot!R96</f>
        <v>0</v>
      </c>
      <c r="I96">
        <f>Bawana_NG!R96</f>
        <v>5.1997968829342609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0.18550221256982152</v>
      </c>
      <c r="AD96">
        <f t="shared" si="4"/>
        <v>20.894294670364442</v>
      </c>
      <c r="AE96">
        <f>'IDT-1'!D96</f>
        <v>0</v>
      </c>
      <c r="AF96" s="24"/>
      <c r="AG96">
        <f t="shared" si="5"/>
        <v>20.894294670364442</v>
      </c>
      <c r="AI96" s="34">
        <f>PXIL!L96</f>
        <v>0</v>
      </c>
      <c r="AJ96" s="34">
        <f>PXIL!R96</f>
        <v>0</v>
      </c>
      <c r="AK96" s="34">
        <f>RTM_IEX!L96</f>
        <v>0.17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8.93</v>
      </c>
      <c r="H97">
        <f>PPCL_Spot!R97</f>
        <v>0</v>
      </c>
      <c r="I97">
        <f>Bawana_NG!R97</f>
        <v>5.1997968829342609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0.18532621256982151</v>
      </c>
      <c r="AD97">
        <f t="shared" si="4"/>
        <v>20.874470670364438</v>
      </c>
      <c r="AE97">
        <f>'IDT-1'!D97</f>
        <v>0</v>
      </c>
      <c r="AF97" s="24"/>
      <c r="AG97">
        <f t="shared" si="5"/>
        <v>20.874470670364438</v>
      </c>
      <c r="AI97" s="34">
        <f>PXIL!L97</f>
        <v>0</v>
      </c>
      <c r="AJ97" s="34">
        <f>PXIL!R97</f>
        <v>0</v>
      </c>
      <c r="AK97" s="34">
        <f>RTM_IEX!L97</f>
        <v>0.15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8.93</v>
      </c>
      <c r="H98">
        <f>PPCL_Spot!R98</f>
        <v>0</v>
      </c>
      <c r="I98">
        <f>Bawana_NG!R98</f>
        <v>5.1997968829342609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0.18550221256982152</v>
      </c>
      <c r="AD98">
        <f t="shared" si="4"/>
        <v>20.894294670364442</v>
      </c>
      <c r="AE98">
        <f>'IDT-1'!D98</f>
        <v>0</v>
      </c>
      <c r="AF98" s="24"/>
      <c r="AG98">
        <f t="shared" si="5"/>
        <v>20.894294670364442</v>
      </c>
      <c r="AI98" s="34">
        <f>PXIL!L98</f>
        <v>0</v>
      </c>
      <c r="AJ98" s="34">
        <f>PXIL!R98</f>
        <v>0</v>
      </c>
      <c r="AK98" s="34">
        <f>RTM_IEX!L98</f>
        <v>0.17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0.23695469154208634</v>
      </c>
      <c r="H99">
        <f t="shared" si="6"/>
        <v>0</v>
      </c>
      <c r="I99">
        <f t="shared" si="6"/>
        <v>0.12133474610366787</v>
      </c>
      <c r="J99">
        <f t="shared" si="6"/>
        <v>0</v>
      </c>
      <c r="K99">
        <f t="shared" si="6"/>
        <v>8.3168453378478988E-4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0.21906749999999992</v>
      </c>
      <c r="AB99" s="75">
        <f t="shared" si="6"/>
        <v>0</v>
      </c>
      <c r="AC99">
        <f t="shared" si="6"/>
        <v>5.4619278751799494E-3</v>
      </c>
      <c r="AD99">
        <f t="shared" si="6"/>
        <v>0.61521169430435918</v>
      </c>
      <c r="AE99">
        <f t="shared" ref="AE99:AR99" si="7">SUM(AE3:AE98)/4000</f>
        <v>0</v>
      </c>
      <c r="AG99">
        <f t="shared" si="7"/>
        <v>0.61521169430435918</v>
      </c>
      <c r="AI99">
        <f t="shared" si="7"/>
        <v>0</v>
      </c>
      <c r="AJ99">
        <f t="shared" si="7"/>
        <v>0</v>
      </c>
      <c r="AK99">
        <f t="shared" si="7"/>
        <v>4.2484999999999988E-2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18.543282000000001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0.16318088160000002</v>
      </c>
      <c r="AD3">
        <f>SUM(B3:AB3,AI3:AR3)-AC3</f>
        <v>18.380101118400002</v>
      </c>
      <c r="AE3">
        <v>0</v>
      </c>
      <c r="AF3" s="24"/>
      <c r="AG3">
        <f>SUM(AD3:AF3)</f>
        <v>18.380101118400002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17.339286000000001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0.15258571680000002</v>
      </c>
      <c r="AD4">
        <f t="shared" ref="AD4:AD67" si="1">SUM(B4:AB4,AI4:AR4)-AC4</f>
        <v>17.1867002832</v>
      </c>
      <c r="AE4">
        <v>0</v>
      </c>
      <c r="AF4" s="24"/>
      <c r="AG4">
        <f t="shared" ref="AG4:AG67" si="2">SUM(AD4:AF4)</f>
        <v>17.1867002832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15.19885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0.13374988000000002</v>
      </c>
      <c r="AD5">
        <f t="shared" si="1"/>
        <v>15.06510012</v>
      </c>
      <c r="AE5">
        <v>0</v>
      </c>
      <c r="AF5" s="24"/>
      <c r="AG5">
        <f t="shared" si="2"/>
        <v>15.06510012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15.044088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0.13238797440000002</v>
      </c>
      <c r="AD6">
        <f t="shared" si="1"/>
        <v>14.9117000256</v>
      </c>
      <c r="AE6">
        <v>0</v>
      </c>
      <c r="AF6" s="24"/>
      <c r="AG6">
        <f t="shared" si="2"/>
        <v>14.9117000256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15.888318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0.13981719840000001</v>
      </c>
      <c r="AD7">
        <f t="shared" si="1"/>
        <v>15.748500801600001</v>
      </c>
      <c r="AE7">
        <v>0</v>
      </c>
      <c r="AF7" s="24"/>
      <c r="AG7">
        <f t="shared" si="2"/>
        <v>15.748500801600001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18.077987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0.15908628560000002</v>
      </c>
      <c r="AD8">
        <f t="shared" si="1"/>
        <v>17.918900714399999</v>
      </c>
      <c r="AE8">
        <v>0</v>
      </c>
      <c r="AF8" s="24"/>
      <c r="AG8">
        <f t="shared" si="2"/>
        <v>17.918900714399999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18.791868999999998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0.16536844719999999</v>
      </c>
      <c r="AD9">
        <f t="shared" si="1"/>
        <v>18.6265005528</v>
      </c>
      <c r="AE9">
        <v>0</v>
      </c>
      <c r="AF9" s="24"/>
      <c r="AG9">
        <f t="shared" si="2"/>
        <v>18.6265005528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18.443100000000001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0.16229928000000002</v>
      </c>
      <c r="AD10">
        <f t="shared" si="1"/>
        <v>18.280800720000002</v>
      </c>
      <c r="AE10">
        <v>0</v>
      </c>
      <c r="AF10" s="24"/>
      <c r="AG10">
        <f t="shared" si="2"/>
        <v>18.280800720000002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17.892454000000001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0.15745359520000002</v>
      </c>
      <c r="AD11">
        <f t="shared" si="1"/>
        <v>17.735000404800001</v>
      </c>
      <c r="AE11">
        <v>0</v>
      </c>
      <c r="AF11" s="24"/>
      <c r="AG11">
        <f t="shared" si="2"/>
        <v>17.735000404800001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17.582930000000001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0.15472978400000001</v>
      </c>
      <c r="AD12">
        <f t="shared" si="1"/>
        <v>17.428200216</v>
      </c>
      <c r="AE12">
        <v>0</v>
      </c>
      <c r="AF12" s="24"/>
      <c r="AG12">
        <f t="shared" si="2"/>
        <v>17.428200216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18.586562000000001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0.1635617456</v>
      </c>
      <c r="AD13">
        <f t="shared" si="1"/>
        <v>18.423000254400002</v>
      </c>
      <c r="AE13">
        <v>0</v>
      </c>
      <c r="AF13" s="24"/>
      <c r="AG13">
        <f t="shared" si="2"/>
        <v>18.423000254400002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18.729216999999998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0.16481710959999998</v>
      </c>
      <c r="AD14">
        <f t="shared" si="1"/>
        <v>18.564399890399997</v>
      </c>
      <c r="AE14">
        <v>0</v>
      </c>
      <c r="AF14" s="24"/>
      <c r="AG14">
        <f t="shared" si="2"/>
        <v>18.564399890399997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18.465900000000001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0.16249992000000002</v>
      </c>
      <c r="AD15">
        <f t="shared" si="1"/>
        <v>18.303400080000003</v>
      </c>
      <c r="AE15">
        <v>0</v>
      </c>
      <c r="AF15" s="24"/>
      <c r="AG15">
        <f t="shared" si="2"/>
        <v>18.303400080000003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19.357951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0.1703499688</v>
      </c>
      <c r="AD16">
        <f t="shared" si="1"/>
        <v>19.1876010312</v>
      </c>
      <c r="AE16">
        <v>0</v>
      </c>
      <c r="AF16" s="24"/>
      <c r="AG16">
        <f t="shared" si="2"/>
        <v>19.1876010312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19.357951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0.82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0.17774196880000001</v>
      </c>
      <c r="AD17">
        <f t="shared" si="1"/>
        <v>20.0202090312</v>
      </c>
      <c r="AE17">
        <v>0</v>
      </c>
      <c r="AF17" s="24"/>
      <c r="AG17">
        <f t="shared" si="2"/>
        <v>20.0202090312</v>
      </c>
      <c r="AI17" s="34">
        <f>PXIL!M17</f>
        <v>0</v>
      </c>
      <c r="AJ17" s="34">
        <f>PXIL!S17</f>
        <v>0</v>
      </c>
      <c r="AK17" s="34">
        <f>RTM_IEX!M17</f>
        <v>0.02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19.357951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2.44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0.19270196880000001</v>
      </c>
      <c r="AD18">
        <f t="shared" si="1"/>
        <v>21.705249031200001</v>
      </c>
      <c r="AE18">
        <v>0</v>
      </c>
      <c r="AF18" s="24"/>
      <c r="AG18">
        <f t="shared" si="2"/>
        <v>21.705249031200001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19.357951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2.25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0.19085396880000002</v>
      </c>
      <c r="AD19">
        <f t="shared" si="1"/>
        <v>21.497097031199999</v>
      </c>
      <c r="AE19">
        <v>0</v>
      </c>
      <c r="AF19" s="24"/>
      <c r="AG19">
        <f t="shared" si="2"/>
        <v>21.497097031199999</v>
      </c>
      <c r="AI19" s="34">
        <f>PXIL!M19</f>
        <v>0</v>
      </c>
      <c r="AJ19" s="34">
        <f>PXIL!S19</f>
        <v>0</v>
      </c>
      <c r="AK19" s="34">
        <f>RTM_IEX!M19</f>
        <v>0.08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19.357951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0.19542996879999999</v>
      </c>
      <c r="AD20">
        <f t="shared" si="1"/>
        <v>22.012521031200002</v>
      </c>
      <c r="AE20">
        <v>0</v>
      </c>
      <c r="AF20" s="24"/>
      <c r="AG20">
        <f t="shared" si="2"/>
        <v>22.012521031200002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19.357951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2.29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0.1914699688</v>
      </c>
      <c r="AD21">
        <f t="shared" si="1"/>
        <v>21.566481031199999</v>
      </c>
      <c r="AE21">
        <v>0</v>
      </c>
      <c r="AF21" s="24"/>
      <c r="AG21">
        <f t="shared" si="2"/>
        <v>21.566481031199999</v>
      </c>
      <c r="AI21" s="34">
        <f>PXIL!M21</f>
        <v>0</v>
      </c>
      <c r="AJ21" s="34">
        <f>PXIL!S21</f>
        <v>0</v>
      </c>
      <c r="AK21" s="34">
        <f>RTM_IEX!M21</f>
        <v>0.11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19.357951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2.85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0.19657396880000003</v>
      </c>
      <c r="AD22">
        <f t="shared" si="1"/>
        <v>22.141377031200001</v>
      </c>
      <c r="AE22">
        <v>0</v>
      </c>
      <c r="AF22" s="24"/>
      <c r="AG22">
        <f t="shared" si="2"/>
        <v>22.141377031200001</v>
      </c>
      <c r="AI22" s="34">
        <f>PXIL!M22</f>
        <v>0</v>
      </c>
      <c r="AJ22" s="34">
        <f>PXIL!S22</f>
        <v>0</v>
      </c>
      <c r="AK22" s="34">
        <f>RTM_IEX!M22</f>
        <v>0.13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19.357951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2.79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0.1971019688</v>
      </c>
      <c r="AD23">
        <f t="shared" si="1"/>
        <v>22.200849031200001</v>
      </c>
      <c r="AE23">
        <v>0</v>
      </c>
      <c r="AF23" s="24"/>
      <c r="AG23">
        <f t="shared" si="2"/>
        <v>22.200849031200001</v>
      </c>
      <c r="AI23" s="34">
        <f>PXIL!M23</f>
        <v>0</v>
      </c>
      <c r="AJ23" s="34">
        <f>PXIL!S23</f>
        <v>0</v>
      </c>
      <c r="AK23" s="34">
        <f>RTM_IEX!M23</f>
        <v>0.25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19.357951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2.16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0.1919979688</v>
      </c>
      <c r="AD24">
        <f t="shared" si="1"/>
        <v>21.625953031200002</v>
      </c>
      <c r="AE24">
        <v>0</v>
      </c>
      <c r="AF24" s="24"/>
      <c r="AG24">
        <f t="shared" si="2"/>
        <v>21.625953031200002</v>
      </c>
      <c r="AI24" s="34">
        <f>PXIL!M24</f>
        <v>0</v>
      </c>
      <c r="AJ24" s="34">
        <f>PXIL!S24</f>
        <v>0</v>
      </c>
      <c r="AK24" s="34">
        <f>RTM_IEX!M24</f>
        <v>0.3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19.357951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0.1904139688</v>
      </c>
      <c r="AD25">
        <f t="shared" si="1"/>
        <v>21.447537031199996</v>
      </c>
      <c r="AE25">
        <v>0</v>
      </c>
      <c r="AF25" s="24"/>
      <c r="AG25">
        <f t="shared" si="2"/>
        <v>21.447537031199996</v>
      </c>
      <c r="AI25" s="34">
        <f>PXIL!M25</f>
        <v>0</v>
      </c>
      <c r="AJ25" s="34">
        <f>PXIL!S25</f>
        <v>0</v>
      </c>
      <c r="AK25" s="34">
        <f>RTM_IEX!M25</f>
        <v>0.28999999999999998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19.357951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1.63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0.18768596879999999</v>
      </c>
      <c r="AD26">
        <f t="shared" si="1"/>
        <v>21.140265031199998</v>
      </c>
      <c r="AE26">
        <v>0</v>
      </c>
      <c r="AF26" s="24"/>
      <c r="AG26">
        <f t="shared" si="2"/>
        <v>21.140265031199998</v>
      </c>
      <c r="AI26" s="34">
        <f>PXIL!M26</f>
        <v>0</v>
      </c>
      <c r="AJ26" s="34">
        <f>PXIL!S26</f>
        <v>0</v>
      </c>
      <c r="AK26" s="34">
        <f>RTM_IEX!M26</f>
        <v>0.34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19.357951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0.18363796880000002</v>
      </c>
      <c r="AD27">
        <f t="shared" si="1"/>
        <v>20.684313031200002</v>
      </c>
      <c r="AE27">
        <v>0</v>
      </c>
      <c r="AF27" s="24"/>
      <c r="AG27">
        <f t="shared" si="2"/>
        <v>20.684313031200002</v>
      </c>
      <c r="AI27" s="34">
        <f>PXIL!M27</f>
        <v>0</v>
      </c>
      <c r="AJ27" s="34">
        <f>PXIL!S27</f>
        <v>0</v>
      </c>
      <c r="AK27" s="34">
        <f>RTM_IEX!M27</f>
        <v>0.34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19.357951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0.91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0.18196596880000002</v>
      </c>
      <c r="AD28">
        <f t="shared" si="1"/>
        <v>20.4959850312</v>
      </c>
      <c r="AE28">
        <v>0</v>
      </c>
      <c r="AF28" s="24"/>
      <c r="AG28">
        <f t="shared" si="2"/>
        <v>20.4959850312</v>
      </c>
      <c r="AI28" s="34">
        <f>PXIL!M28</f>
        <v>0</v>
      </c>
      <c r="AJ28" s="34">
        <f>PXIL!S28</f>
        <v>0</v>
      </c>
      <c r="AK28" s="34">
        <f>RTM_IEX!M28</f>
        <v>0.41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19.357951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0.17923796880000001</v>
      </c>
      <c r="AD29">
        <f t="shared" si="1"/>
        <v>20.188713031199999</v>
      </c>
      <c r="AE29">
        <v>0</v>
      </c>
      <c r="AF29" s="24"/>
      <c r="AG29">
        <f t="shared" si="2"/>
        <v>20.188713031199999</v>
      </c>
      <c r="AI29" s="34">
        <f>PXIL!M29</f>
        <v>0</v>
      </c>
      <c r="AJ29" s="34">
        <f>PXIL!S29</f>
        <v>0</v>
      </c>
      <c r="AK29" s="34">
        <f>RTM_IEX!M29</f>
        <v>0.4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19.357951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0.56999999999999995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0.17906196880000003</v>
      </c>
      <c r="AD30">
        <f t="shared" si="1"/>
        <v>20.168889031200003</v>
      </c>
      <c r="AE30">
        <v>0</v>
      </c>
      <c r="AF30" s="24"/>
      <c r="AG30">
        <f t="shared" si="2"/>
        <v>20.168889031200003</v>
      </c>
      <c r="AI30" s="34">
        <f>PXIL!M30</f>
        <v>0</v>
      </c>
      <c r="AJ30" s="34">
        <f>PXIL!S30</f>
        <v>0</v>
      </c>
      <c r="AK30" s="34">
        <f>RTM_IEX!M30</f>
        <v>0.42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19.357951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0.54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0.17738996880000002</v>
      </c>
      <c r="AD31">
        <f t="shared" si="1"/>
        <v>19.980561031200001</v>
      </c>
      <c r="AE31">
        <v>0</v>
      </c>
      <c r="AF31" s="24"/>
      <c r="AG31">
        <f t="shared" si="2"/>
        <v>19.980561031200001</v>
      </c>
      <c r="AI31" s="34">
        <f>PXIL!M31</f>
        <v>0</v>
      </c>
      <c r="AJ31" s="34">
        <f>PXIL!S31</f>
        <v>0</v>
      </c>
      <c r="AK31" s="34">
        <f>RTM_IEX!M31</f>
        <v>0.26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19.357951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0.17589396879999999</v>
      </c>
      <c r="AD32">
        <f t="shared" si="1"/>
        <v>19.812057031199998</v>
      </c>
      <c r="AE32">
        <v>0</v>
      </c>
      <c r="AF32" s="24"/>
      <c r="AG32">
        <f t="shared" si="2"/>
        <v>19.812057031199998</v>
      </c>
      <c r="AI32" s="34">
        <f>PXIL!M32</f>
        <v>0</v>
      </c>
      <c r="AJ32" s="34">
        <f>PXIL!S32</f>
        <v>0</v>
      </c>
      <c r="AK32" s="34">
        <f>RTM_IEX!M32</f>
        <v>0.18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19.357951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0.47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0.1760699688</v>
      </c>
      <c r="AD33">
        <f t="shared" si="1"/>
        <v>19.831881031199998</v>
      </c>
      <c r="AE33">
        <v>0</v>
      </c>
      <c r="AF33" s="24"/>
      <c r="AG33">
        <f t="shared" si="2"/>
        <v>19.831881031199998</v>
      </c>
      <c r="AI33" s="34">
        <f>PXIL!M33</f>
        <v>0</v>
      </c>
      <c r="AJ33" s="34">
        <f>PXIL!S33</f>
        <v>0</v>
      </c>
      <c r="AK33" s="34">
        <f>RTM_IEX!M33</f>
        <v>0.18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19.357951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1.43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0.18627796880000003</v>
      </c>
      <c r="AD34">
        <f t="shared" si="1"/>
        <v>20.9816730312</v>
      </c>
      <c r="AE34">
        <v>0</v>
      </c>
      <c r="AF34" s="24"/>
      <c r="AG34">
        <f t="shared" si="2"/>
        <v>20.9816730312</v>
      </c>
      <c r="AI34" s="34">
        <f>PXIL!M34</f>
        <v>0</v>
      </c>
      <c r="AJ34" s="34">
        <f>PXIL!S34</f>
        <v>0</v>
      </c>
      <c r="AK34" s="34">
        <f>RTM_IEX!M34</f>
        <v>0.38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19.357951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0.18803796879999998</v>
      </c>
      <c r="AD35">
        <f t="shared" si="1"/>
        <v>21.179913031199998</v>
      </c>
      <c r="AE35">
        <v>0</v>
      </c>
      <c r="AF35" s="24"/>
      <c r="AG35">
        <f t="shared" si="2"/>
        <v>21.179913031199998</v>
      </c>
      <c r="AI35" s="34">
        <f>PXIL!M35</f>
        <v>0</v>
      </c>
      <c r="AJ35" s="34">
        <f>PXIL!S35</f>
        <v>0</v>
      </c>
      <c r="AK35" s="34">
        <f>RTM_IEX!M35</f>
        <v>0.06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1.8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19.357951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2.25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0.20299796880000001</v>
      </c>
      <c r="AD36">
        <f t="shared" si="1"/>
        <v>22.864953031200002</v>
      </c>
      <c r="AE36">
        <v>0</v>
      </c>
      <c r="AF36" s="24"/>
      <c r="AG36">
        <f t="shared" si="2"/>
        <v>22.864953031200002</v>
      </c>
      <c r="AI36" s="34">
        <f>PXIL!M36</f>
        <v>0</v>
      </c>
      <c r="AJ36" s="34">
        <f>PXIL!S36</f>
        <v>0</v>
      </c>
      <c r="AK36" s="34">
        <f>RTM_IEX!M36</f>
        <v>0.45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1.01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19.357951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2.2400000000000002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0.20713396880000004</v>
      </c>
      <c r="AD37">
        <f t="shared" si="1"/>
        <v>23.330817031199999</v>
      </c>
      <c r="AE37">
        <v>0</v>
      </c>
      <c r="AF37" s="24"/>
      <c r="AG37">
        <f t="shared" si="2"/>
        <v>23.330817031199999</v>
      </c>
      <c r="AI37" s="34">
        <f>PXIL!M37</f>
        <v>0</v>
      </c>
      <c r="AJ37" s="34">
        <f>PXIL!S37</f>
        <v>0</v>
      </c>
      <c r="AK37" s="34">
        <f>RTM_IEX!M37</f>
        <v>0.45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1.49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19.357951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1.63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0.21170996880000001</v>
      </c>
      <c r="AD38">
        <f t="shared" si="1"/>
        <v>23.846241031199998</v>
      </c>
      <c r="AE38">
        <v>0</v>
      </c>
      <c r="AF38" s="24"/>
      <c r="AG38">
        <f t="shared" si="2"/>
        <v>23.846241031199998</v>
      </c>
      <c r="AI38" s="34">
        <f>PXIL!M38</f>
        <v>0</v>
      </c>
      <c r="AJ38" s="34">
        <f>PXIL!S38</f>
        <v>0</v>
      </c>
      <c r="AK38" s="34">
        <f>RTM_IEX!M38</f>
        <v>0.05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3.02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19.357951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1.26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0.21179796880000001</v>
      </c>
      <c r="AD39">
        <f t="shared" si="1"/>
        <v>23.856153031200002</v>
      </c>
      <c r="AE39">
        <v>0</v>
      </c>
      <c r="AF39" s="24"/>
      <c r="AG39">
        <f t="shared" si="2"/>
        <v>23.856153031200002</v>
      </c>
      <c r="AI39" s="34">
        <f>PXIL!M39</f>
        <v>0</v>
      </c>
      <c r="AJ39" s="34">
        <f>PXIL!S39</f>
        <v>0</v>
      </c>
      <c r="AK39" s="34">
        <f>RTM_IEX!M39</f>
        <v>0.05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3.4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19.357951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0.57999999999999996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0.2120619688</v>
      </c>
      <c r="AD40">
        <f t="shared" si="1"/>
        <v>23.885889031199998</v>
      </c>
      <c r="AE40">
        <v>0</v>
      </c>
      <c r="AF40" s="24"/>
      <c r="AG40">
        <f t="shared" si="2"/>
        <v>23.885889031199998</v>
      </c>
      <c r="AI40" s="34">
        <f>PXIL!M40</f>
        <v>0</v>
      </c>
      <c r="AJ40" s="34">
        <f>PXIL!S40</f>
        <v>0</v>
      </c>
      <c r="AK40" s="34">
        <f>RTM_IEX!M40</f>
        <v>0.09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4.07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19.357951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0.21214996880000003</v>
      </c>
      <c r="AD41">
        <f t="shared" si="1"/>
        <v>23.895801031200001</v>
      </c>
      <c r="AE41">
        <v>0</v>
      </c>
      <c r="AF41" s="24"/>
      <c r="AG41">
        <f t="shared" si="2"/>
        <v>23.895801031200001</v>
      </c>
      <c r="AI41" s="34">
        <f>PXIL!M41</f>
        <v>0</v>
      </c>
      <c r="AJ41" s="34">
        <f>PXIL!S41</f>
        <v>0</v>
      </c>
      <c r="AK41" s="34">
        <f>RTM_IEX!M41</f>
        <v>7.0000000000000007E-2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4.58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19.357951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0.48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0.21214996880000001</v>
      </c>
      <c r="AD42">
        <f t="shared" si="1"/>
        <v>23.895801031200001</v>
      </c>
      <c r="AE42">
        <v>0</v>
      </c>
      <c r="AF42" s="24"/>
      <c r="AG42">
        <f t="shared" si="2"/>
        <v>23.895801031200001</v>
      </c>
      <c r="AI42" s="34">
        <f>PXIL!M42</f>
        <v>0</v>
      </c>
      <c r="AJ42" s="34">
        <f>PXIL!S42</f>
        <v>0</v>
      </c>
      <c r="AK42" s="34">
        <f>RTM_IEX!M42</f>
        <v>0.06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4.21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19.357951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0.21276596880000001</v>
      </c>
      <c r="AD43">
        <f t="shared" si="1"/>
        <v>23.965185031200001</v>
      </c>
      <c r="AE43">
        <v>0</v>
      </c>
      <c r="AF43" s="24"/>
      <c r="AG43">
        <f t="shared" si="2"/>
        <v>23.965185031200001</v>
      </c>
      <c r="AI43" s="34">
        <f>PXIL!M43</f>
        <v>0</v>
      </c>
      <c r="AJ43" s="34">
        <f>PXIL!S43</f>
        <v>0</v>
      </c>
      <c r="AK43" s="34">
        <f>RTM_IEX!M43</f>
        <v>0.08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4.74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19.357951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0.19674996880000001</v>
      </c>
      <c r="AD44">
        <f t="shared" si="1"/>
        <v>22.161201031200001</v>
      </c>
      <c r="AE44">
        <v>0</v>
      </c>
      <c r="AF44" s="24"/>
      <c r="AG44">
        <f t="shared" si="2"/>
        <v>22.161201031200001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3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19.357951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0.1976299688</v>
      </c>
      <c r="AD45">
        <f t="shared" si="1"/>
        <v>22.2603210312</v>
      </c>
      <c r="AE45">
        <v>0</v>
      </c>
      <c r="AF45" s="24"/>
      <c r="AG45">
        <f t="shared" si="2"/>
        <v>22.2603210312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3.1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19.357951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0.18654196880000001</v>
      </c>
      <c r="AD46">
        <f t="shared" si="1"/>
        <v>21.011409031199999</v>
      </c>
      <c r="AE46">
        <v>0</v>
      </c>
      <c r="AF46" s="24"/>
      <c r="AG46">
        <f t="shared" si="2"/>
        <v>21.011409031199999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1.84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19.357951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0.1703499688</v>
      </c>
      <c r="AD47">
        <f t="shared" si="1"/>
        <v>19.1876010312</v>
      </c>
      <c r="AE47">
        <v>0</v>
      </c>
      <c r="AF47" s="24"/>
      <c r="AG47">
        <f t="shared" si="2"/>
        <v>19.1876010312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19.357951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0.17457396880000001</v>
      </c>
      <c r="AD48">
        <f t="shared" si="1"/>
        <v>19.6633770312</v>
      </c>
      <c r="AE48">
        <v>0</v>
      </c>
      <c r="AF48" s="24"/>
      <c r="AG48">
        <f t="shared" si="2"/>
        <v>19.6633770312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0.48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19.357951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0.1805579688</v>
      </c>
      <c r="AD49">
        <f t="shared" si="1"/>
        <v>20.337393031200001</v>
      </c>
      <c r="AE49">
        <v>0</v>
      </c>
      <c r="AF49" s="24"/>
      <c r="AG49">
        <f t="shared" si="2"/>
        <v>20.337393031200001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1.1599999999999999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19.357951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0.21267796880000001</v>
      </c>
      <c r="AD50">
        <f t="shared" si="1"/>
        <v>23.955273031200001</v>
      </c>
      <c r="AE50">
        <v>0</v>
      </c>
      <c r="AF50" s="24"/>
      <c r="AG50">
        <f t="shared" si="2"/>
        <v>23.955273031200001</v>
      </c>
      <c r="AI50" s="34">
        <f>PXIL!M50</f>
        <v>0</v>
      </c>
      <c r="AJ50" s="34">
        <f>PXIL!S50</f>
        <v>0</v>
      </c>
      <c r="AK50" s="34">
        <f>RTM_IEX!M50</f>
        <v>7.0000000000000007E-2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4.74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19.357951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0.2125899688</v>
      </c>
      <c r="AD51">
        <f t="shared" si="1"/>
        <v>23.945361031199997</v>
      </c>
      <c r="AE51">
        <v>0</v>
      </c>
      <c r="AF51" s="24"/>
      <c r="AG51">
        <f t="shared" si="2"/>
        <v>23.945361031199997</v>
      </c>
      <c r="AI51" s="34">
        <f>PXIL!M51</f>
        <v>0</v>
      </c>
      <c r="AJ51" s="34">
        <f>PXIL!S51</f>
        <v>0</v>
      </c>
      <c r="AK51" s="34">
        <f>RTM_IEX!M51</f>
        <v>0.06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4.74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19.357951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0.2125899688</v>
      </c>
      <c r="AD52">
        <f t="shared" si="1"/>
        <v>23.945361031199997</v>
      </c>
      <c r="AE52">
        <v>0</v>
      </c>
      <c r="AF52" s="24"/>
      <c r="AG52">
        <f t="shared" si="2"/>
        <v>23.945361031199997</v>
      </c>
      <c r="AI52" s="34">
        <f>PXIL!M52</f>
        <v>0</v>
      </c>
      <c r="AJ52" s="34">
        <f>PXIL!S52</f>
        <v>0</v>
      </c>
      <c r="AK52" s="34">
        <f>RTM_IEX!M52</f>
        <v>0.06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4.74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19.357951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0.18143796880000002</v>
      </c>
      <c r="AD53">
        <f t="shared" si="1"/>
        <v>20.436513031200001</v>
      </c>
      <c r="AE53">
        <v>0</v>
      </c>
      <c r="AF53" s="24"/>
      <c r="AG53">
        <f t="shared" si="2"/>
        <v>20.436513031200001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1.26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19.357951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0.2027339688</v>
      </c>
      <c r="AD54">
        <f t="shared" si="1"/>
        <v>22.835217031199999</v>
      </c>
      <c r="AE54">
        <v>0</v>
      </c>
      <c r="AF54" s="24"/>
      <c r="AG54">
        <f t="shared" si="2"/>
        <v>22.835217031199999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3.68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19.357951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0.21267796880000001</v>
      </c>
      <c r="AD55">
        <f t="shared" si="1"/>
        <v>23.955273031200001</v>
      </c>
      <c r="AE55">
        <v>0</v>
      </c>
      <c r="AF55" s="24"/>
      <c r="AG55">
        <f t="shared" si="2"/>
        <v>23.955273031200001</v>
      </c>
      <c r="AI55" s="34">
        <f>PXIL!M55</f>
        <v>0</v>
      </c>
      <c r="AJ55" s="34">
        <f>PXIL!S55</f>
        <v>0</v>
      </c>
      <c r="AK55" s="34">
        <f>RTM_IEX!M55</f>
        <v>7.0000000000000007E-2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4.74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19.357951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0.19674996880000001</v>
      </c>
      <c r="AD56">
        <f t="shared" si="1"/>
        <v>22.161201031200001</v>
      </c>
      <c r="AE56">
        <v>0</v>
      </c>
      <c r="AF56" s="24"/>
      <c r="AG56">
        <f t="shared" si="2"/>
        <v>22.161201031200001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19.357951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0.18654196880000001</v>
      </c>
      <c r="AD57">
        <f t="shared" si="1"/>
        <v>21.011409031199999</v>
      </c>
      <c r="AE57">
        <v>0</v>
      </c>
      <c r="AF57" s="24"/>
      <c r="AG57">
        <f t="shared" si="2"/>
        <v>21.011409031199999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1.84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19.357951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0.2125019688</v>
      </c>
      <c r="AD58">
        <f t="shared" si="1"/>
        <v>23.935449031199997</v>
      </c>
      <c r="AE58">
        <v>0</v>
      </c>
      <c r="AF58" s="24"/>
      <c r="AG58">
        <f t="shared" si="2"/>
        <v>23.935449031199997</v>
      </c>
      <c r="AI58" s="34">
        <f>PXIL!M58</f>
        <v>0</v>
      </c>
      <c r="AJ58" s="34">
        <f>PXIL!S58</f>
        <v>0</v>
      </c>
      <c r="AK58" s="34">
        <f>RTM_IEX!M58</f>
        <v>0.05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4.74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19.357951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0.21241396880000002</v>
      </c>
      <c r="AD59">
        <f t="shared" si="1"/>
        <v>23.925537031200001</v>
      </c>
      <c r="AE59">
        <v>0</v>
      </c>
      <c r="AF59" s="24"/>
      <c r="AG59">
        <f t="shared" si="2"/>
        <v>23.925537031200001</v>
      </c>
      <c r="AI59" s="34">
        <f>PXIL!M59</f>
        <v>0</v>
      </c>
      <c r="AJ59" s="34">
        <f>PXIL!S59</f>
        <v>0</v>
      </c>
      <c r="AK59" s="34">
        <f>RTM_IEX!M59</f>
        <v>0.04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4.74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19.357951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0.21232596880000001</v>
      </c>
      <c r="AD60">
        <f t="shared" si="1"/>
        <v>23.915625031200005</v>
      </c>
      <c r="AE60">
        <v>0</v>
      </c>
      <c r="AF60" s="24"/>
      <c r="AG60">
        <f t="shared" si="2"/>
        <v>23.915625031200005</v>
      </c>
      <c r="AI60" s="34">
        <f>PXIL!M60</f>
        <v>0</v>
      </c>
      <c r="AJ60" s="34">
        <f>PXIL!S60</f>
        <v>0</v>
      </c>
      <c r="AK60" s="34">
        <f>RTM_IEX!M60</f>
        <v>0.03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4.74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19.357951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0.21232596880000001</v>
      </c>
      <c r="AD61">
        <f t="shared" si="1"/>
        <v>23.915625031200005</v>
      </c>
      <c r="AE61">
        <v>0</v>
      </c>
      <c r="AF61" s="24"/>
      <c r="AG61">
        <f t="shared" si="2"/>
        <v>23.915625031200005</v>
      </c>
      <c r="AI61" s="34">
        <f>PXIL!M61</f>
        <v>0</v>
      </c>
      <c r="AJ61" s="34">
        <f>PXIL!S61</f>
        <v>0</v>
      </c>
      <c r="AK61" s="34">
        <f>RTM_IEX!M61</f>
        <v>0.03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4.74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19.357951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0.21232596880000001</v>
      </c>
      <c r="AD62">
        <f t="shared" si="1"/>
        <v>23.915625031200005</v>
      </c>
      <c r="AE62">
        <v>0</v>
      </c>
      <c r="AF62" s="24"/>
      <c r="AG62">
        <f t="shared" si="2"/>
        <v>23.915625031200005</v>
      </c>
      <c r="AI62" s="34">
        <f>PXIL!M62</f>
        <v>0</v>
      </c>
      <c r="AJ62" s="34">
        <f>PXIL!S62</f>
        <v>0</v>
      </c>
      <c r="AK62" s="34">
        <f>RTM_IEX!M62</f>
        <v>0.03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4.74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19.357951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0.98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0.18126196880000003</v>
      </c>
      <c r="AD63">
        <f t="shared" si="1"/>
        <v>20.416689031200001</v>
      </c>
      <c r="AE63">
        <v>0</v>
      </c>
      <c r="AF63" s="24"/>
      <c r="AG63">
        <f t="shared" si="2"/>
        <v>20.416689031200001</v>
      </c>
      <c r="AI63" s="34">
        <f>PXIL!M63</f>
        <v>0</v>
      </c>
      <c r="AJ63" s="34">
        <f>PXIL!S63</f>
        <v>0</v>
      </c>
      <c r="AK63" s="34">
        <f>RTM_IEX!M63</f>
        <v>0.26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19.357951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1.25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0.1868939688</v>
      </c>
      <c r="AD64">
        <f t="shared" si="1"/>
        <v>21.051057031199999</v>
      </c>
      <c r="AE64">
        <v>0</v>
      </c>
      <c r="AF64" s="24"/>
      <c r="AG64">
        <f t="shared" si="2"/>
        <v>21.051057031199999</v>
      </c>
      <c r="AI64" s="34">
        <f>PXIL!M64</f>
        <v>0</v>
      </c>
      <c r="AJ64" s="34">
        <f>PXIL!S64</f>
        <v>0</v>
      </c>
      <c r="AK64" s="34">
        <f>RTM_IEX!M64</f>
        <v>0.63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19.357951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1.1100000000000001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0.1853099688</v>
      </c>
      <c r="AD65">
        <f t="shared" si="1"/>
        <v>20.872641031200001</v>
      </c>
      <c r="AE65">
        <v>0</v>
      </c>
      <c r="AF65" s="24"/>
      <c r="AG65">
        <f t="shared" si="2"/>
        <v>20.872641031200001</v>
      </c>
      <c r="AI65" s="34">
        <f>PXIL!M65</f>
        <v>0</v>
      </c>
      <c r="AJ65" s="34">
        <f>PXIL!S65</f>
        <v>0</v>
      </c>
      <c r="AK65" s="34">
        <f>RTM_IEX!M65</f>
        <v>0.59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19.357951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0.1822299688</v>
      </c>
      <c r="AD66">
        <f t="shared" si="1"/>
        <v>20.525721031199996</v>
      </c>
      <c r="AE66">
        <v>0</v>
      </c>
      <c r="AF66" s="24"/>
      <c r="AG66">
        <f t="shared" si="2"/>
        <v>20.525721031199996</v>
      </c>
      <c r="AI66" s="34">
        <f>PXIL!M66</f>
        <v>0</v>
      </c>
      <c r="AJ66" s="34">
        <f>PXIL!S66</f>
        <v>0</v>
      </c>
      <c r="AK66" s="34">
        <f>RTM_IEX!M66</f>
        <v>0.61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19.357951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0.49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0.17985396879999999</v>
      </c>
      <c r="AD67">
        <f t="shared" si="1"/>
        <v>20.258097031199998</v>
      </c>
      <c r="AE67">
        <v>0</v>
      </c>
      <c r="AF67" s="24"/>
      <c r="AG67">
        <f t="shared" si="2"/>
        <v>20.258097031199998</v>
      </c>
      <c r="AI67" s="34">
        <f>PXIL!M67</f>
        <v>0</v>
      </c>
      <c r="AJ67" s="34">
        <f>PXIL!S67</f>
        <v>0</v>
      </c>
      <c r="AK67" s="34">
        <f>RTM_IEX!M67</f>
        <v>0.59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19.357951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0.44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0.17958996880000003</v>
      </c>
      <c r="AD68">
        <f t="shared" ref="AD68:AD98" si="4">SUM(B68:AB68,AI68:AR68)-AC68</f>
        <v>20.228361031200002</v>
      </c>
      <c r="AE68">
        <v>0</v>
      </c>
      <c r="AF68" s="24"/>
      <c r="AG68">
        <f t="shared" ref="AG68:AG98" si="5">SUM(AD68:AF68)</f>
        <v>20.228361031200002</v>
      </c>
      <c r="AI68" s="34">
        <f>PXIL!M68</f>
        <v>0</v>
      </c>
      <c r="AJ68" s="34">
        <f>PXIL!S68</f>
        <v>0</v>
      </c>
      <c r="AK68" s="34">
        <f>RTM_IEX!M68</f>
        <v>0.61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19.357951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0.38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0.17809396879999997</v>
      </c>
      <c r="AD69">
        <f t="shared" si="4"/>
        <v>20.0598570312</v>
      </c>
      <c r="AE69">
        <v>0</v>
      </c>
      <c r="AF69" s="24"/>
      <c r="AG69">
        <f t="shared" si="5"/>
        <v>20.0598570312</v>
      </c>
      <c r="AI69" s="34">
        <f>PXIL!M69</f>
        <v>0</v>
      </c>
      <c r="AJ69" s="34">
        <f>PXIL!S69</f>
        <v>0</v>
      </c>
      <c r="AK69" s="34">
        <f>RTM_IEX!M69</f>
        <v>0.5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19.357951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0.1760699688</v>
      </c>
      <c r="AD70">
        <f t="shared" si="4"/>
        <v>19.831881031199998</v>
      </c>
      <c r="AE70">
        <v>0</v>
      </c>
      <c r="AF70" s="24"/>
      <c r="AG70">
        <f t="shared" si="5"/>
        <v>19.831881031199998</v>
      </c>
      <c r="AI70" s="34">
        <f>PXIL!M70</f>
        <v>0</v>
      </c>
      <c r="AJ70" s="34">
        <f>PXIL!S70</f>
        <v>0</v>
      </c>
      <c r="AK70" s="34">
        <f>RTM_IEX!M70</f>
        <v>0.45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19.357951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0.11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0.17527796879999999</v>
      </c>
      <c r="AD71">
        <f t="shared" si="4"/>
        <v>19.742673031199999</v>
      </c>
      <c r="AE71">
        <v>0</v>
      </c>
      <c r="AF71" s="24"/>
      <c r="AG71">
        <f t="shared" si="5"/>
        <v>19.742673031199999</v>
      </c>
      <c r="AI71" s="34">
        <f>PXIL!M71</f>
        <v>0</v>
      </c>
      <c r="AJ71" s="34">
        <f>PXIL!S71</f>
        <v>0</v>
      </c>
      <c r="AK71" s="34">
        <f>RTM_IEX!M71</f>
        <v>0.45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19.357951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0.17466196880000001</v>
      </c>
      <c r="AD72">
        <f t="shared" si="4"/>
        <v>19.673289031199999</v>
      </c>
      <c r="AE72">
        <v>0</v>
      </c>
      <c r="AF72" s="24"/>
      <c r="AG72">
        <f t="shared" si="5"/>
        <v>19.673289031199999</v>
      </c>
      <c r="AI72" s="34">
        <f>PXIL!M72</f>
        <v>0</v>
      </c>
      <c r="AJ72" s="34">
        <f>PXIL!S72</f>
        <v>0</v>
      </c>
      <c r="AK72" s="34">
        <f>RTM_IEX!M72</f>
        <v>0.4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19.357951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0.1728139688</v>
      </c>
      <c r="AD73">
        <f t="shared" si="4"/>
        <v>19.465137031199998</v>
      </c>
      <c r="AE73">
        <v>0</v>
      </c>
      <c r="AF73" s="24"/>
      <c r="AG73">
        <f t="shared" si="5"/>
        <v>19.465137031199998</v>
      </c>
      <c r="AI73" s="34">
        <f>PXIL!M73</f>
        <v>0</v>
      </c>
      <c r="AJ73" s="34">
        <f>PXIL!S73</f>
        <v>0</v>
      </c>
      <c r="AK73" s="34">
        <f>RTM_IEX!M73</f>
        <v>0.2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19.357951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7.0000000000000007E-2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0.17307796880000001</v>
      </c>
      <c r="AD74">
        <f t="shared" si="4"/>
        <v>19.494873031199997</v>
      </c>
      <c r="AE74">
        <v>0</v>
      </c>
      <c r="AF74" s="24"/>
      <c r="AG74">
        <f t="shared" si="5"/>
        <v>19.494873031199997</v>
      </c>
      <c r="AI74" s="34">
        <f>PXIL!M74</f>
        <v>0</v>
      </c>
      <c r="AJ74" s="34">
        <f>PXIL!S74</f>
        <v>0</v>
      </c>
      <c r="AK74" s="34">
        <f>RTM_IEX!M74</f>
        <v>0.24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19.357951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0.17175796879999999</v>
      </c>
      <c r="AD75">
        <f t="shared" si="4"/>
        <v>19.346193031199999</v>
      </c>
      <c r="AE75">
        <v>0</v>
      </c>
      <c r="AF75" s="24"/>
      <c r="AG75">
        <f t="shared" si="5"/>
        <v>19.346193031199999</v>
      </c>
      <c r="AI75" s="34">
        <f>PXIL!M75</f>
        <v>0</v>
      </c>
      <c r="AJ75" s="34">
        <f>PXIL!S75</f>
        <v>0</v>
      </c>
      <c r="AK75" s="34">
        <f>RTM_IEX!M75</f>
        <v>0.16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19.357951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0.17166996880000004</v>
      </c>
      <c r="AD76">
        <f t="shared" si="4"/>
        <v>19.336281031200002</v>
      </c>
      <c r="AE76">
        <v>0</v>
      </c>
      <c r="AF76" s="24"/>
      <c r="AG76">
        <f t="shared" si="5"/>
        <v>19.336281031200002</v>
      </c>
      <c r="AI76" s="34">
        <f>PXIL!M76</f>
        <v>0</v>
      </c>
      <c r="AJ76" s="34">
        <f>PXIL!S76</f>
        <v>0</v>
      </c>
      <c r="AK76" s="34">
        <f>RTM_IEX!M76</f>
        <v>0.14000000000000001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19.357951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0.06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0.1718459688</v>
      </c>
      <c r="AD77">
        <f t="shared" si="4"/>
        <v>19.356105031199998</v>
      </c>
      <c r="AE77">
        <v>0</v>
      </c>
      <c r="AF77" s="24"/>
      <c r="AG77">
        <f t="shared" si="5"/>
        <v>19.356105031199998</v>
      </c>
      <c r="AI77" s="34">
        <f>PXIL!M77</f>
        <v>0</v>
      </c>
      <c r="AJ77" s="34">
        <f>PXIL!S77</f>
        <v>0</v>
      </c>
      <c r="AK77" s="34">
        <f>RTM_IEX!M77</f>
        <v>0.11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19.357951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0.06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0.17149396880000001</v>
      </c>
      <c r="AD78">
        <f t="shared" si="4"/>
        <v>19.316457031199999</v>
      </c>
      <c r="AE78">
        <v>0</v>
      </c>
      <c r="AF78" s="24"/>
      <c r="AG78">
        <f t="shared" si="5"/>
        <v>19.316457031199999</v>
      </c>
      <c r="AI78" s="34">
        <f>PXIL!M78</f>
        <v>0</v>
      </c>
      <c r="AJ78" s="34">
        <f>PXIL!S78</f>
        <v>0</v>
      </c>
      <c r="AK78" s="34">
        <f>RTM_IEX!M78</f>
        <v>7.0000000000000007E-2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19.357951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7.0000000000000007E-2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0.17272596880000002</v>
      </c>
      <c r="AD79">
        <f t="shared" si="4"/>
        <v>19.455225031200001</v>
      </c>
      <c r="AE79">
        <v>0</v>
      </c>
      <c r="AF79" s="24"/>
      <c r="AG79">
        <f t="shared" si="5"/>
        <v>19.455225031200001</v>
      </c>
      <c r="AI79" s="34">
        <f>PXIL!M79</f>
        <v>0</v>
      </c>
      <c r="AJ79" s="34">
        <f>PXIL!S79</f>
        <v>0</v>
      </c>
      <c r="AK79" s="34">
        <f>RTM_IEX!M79</f>
        <v>0.09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0.11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19.357951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0.17342996880000003</v>
      </c>
      <c r="AD80">
        <f t="shared" si="4"/>
        <v>19.534521031200001</v>
      </c>
      <c r="AE80">
        <v>0</v>
      </c>
      <c r="AF80" s="24"/>
      <c r="AG80">
        <f t="shared" si="5"/>
        <v>19.534521031200001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0.14000000000000001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19.357951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0.17369396880000001</v>
      </c>
      <c r="AD81">
        <f t="shared" si="4"/>
        <v>19.5642570312</v>
      </c>
      <c r="AE81">
        <v>0</v>
      </c>
      <c r="AF81" s="24"/>
      <c r="AG81">
        <f t="shared" si="5"/>
        <v>19.5642570312</v>
      </c>
      <c r="AI81" s="34">
        <f>PXIL!M81</f>
        <v>0</v>
      </c>
      <c r="AJ81" s="34">
        <f>PXIL!S81</f>
        <v>0</v>
      </c>
      <c r="AK81" s="34">
        <f>RTM_IEX!M81</f>
        <v>0.13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0.15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19.357951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0.15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0.17404596879999998</v>
      </c>
      <c r="AD82">
        <f t="shared" si="4"/>
        <v>19.603905031199997</v>
      </c>
      <c r="AE82">
        <v>0</v>
      </c>
      <c r="AF82" s="24"/>
      <c r="AG82">
        <f t="shared" si="5"/>
        <v>19.603905031199997</v>
      </c>
      <c r="AI82" s="34">
        <f>PXIL!M82</f>
        <v>0</v>
      </c>
      <c r="AJ82" s="34">
        <f>PXIL!S82</f>
        <v>0</v>
      </c>
      <c r="AK82" s="34">
        <f>RTM_IEX!M82</f>
        <v>0.12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0.15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19.357951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0.17474996880000002</v>
      </c>
      <c r="AD83">
        <f t="shared" si="4"/>
        <v>19.683201031199999</v>
      </c>
      <c r="AE83">
        <v>0</v>
      </c>
      <c r="AF83" s="24"/>
      <c r="AG83">
        <f t="shared" si="5"/>
        <v>19.683201031199999</v>
      </c>
      <c r="AI83" s="34">
        <f>PXIL!M83</f>
        <v>0</v>
      </c>
      <c r="AJ83" s="34">
        <f>PXIL!S83</f>
        <v>0</v>
      </c>
      <c r="AK83" s="34">
        <f>RTM_IEX!M83</f>
        <v>0.11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0.21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19.357951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0.17430996880000002</v>
      </c>
      <c r="AD84">
        <f t="shared" si="4"/>
        <v>19.6336410312</v>
      </c>
      <c r="AE84">
        <v>0</v>
      </c>
      <c r="AF84" s="24"/>
      <c r="AG84">
        <f t="shared" si="5"/>
        <v>19.6336410312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0.22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19.357951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0.17439796880000002</v>
      </c>
      <c r="AD85">
        <f t="shared" si="4"/>
        <v>19.6435530312</v>
      </c>
      <c r="AE85">
        <v>0</v>
      </c>
      <c r="AF85" s="24"/>
      <c r="AG85">
        <f t="shared" si="5"/>
        <v>19.6435530312</v>
      </c>
      <c r="AI85" s="34">
        <f>PXIL!M85</f>
        <v>0</v>
      </c>
      <c r="AJ85" s="34">
        <f>PXIL!S85</f>
        <v>0</v>
      </c>
      <c r="AK85" s="34">
        <f>RTM_IEX!M85</f>
        <v>0.11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0.25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19.357951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0.17395796879999997</v>
      </c>
      <c r="AD86">
        <f t="shared" si="4"/>
        <v>19.5939930312</v>
      </c>
      <c r="AE86">
        <v>0</v>
      </c>
      <c r="AF86" s="24"/>
      <c r="AG86">
        <f t="shared" si="5"/>
        <v>19.5939930312</v>
      </c>
      <c r="AI86" s="34">
        <f>PXIL!M86</f>
        <v>0</v>
      </c>
      <c r="AJ86" s="34">
        <f>PXIL!S86</f>
        <v>0</v>
      </c>
      <c r="AK86" s="34">
        <f>RTM_IEX!M86</f>
        <v>0.12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0.21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19.357951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0.1729899688</v>
      </c>
      <c r="AD87">
        <f t="shared" si="4"/>
        <v>19.484961031199997</v>
      </c>
      <c r="AE87">
        <v>0</v>
      </c>
      <c r="AF87" s="24"/>
      <c r="AG87">
        <f t="shared" si="5"/>
        <v>19.484961031199997</v>
      </c>
      <c r="AI87" s="34">
        <f>PXIL!M87</f>
        <v>0</v>
      </c>
      <c r="AJ87" s="34">
        <f>PXIL!S87</f>
        <v>0</v>
      </c>
      <c r="AK87" s="34">
        <f>RTM_IEX!M87</f>
        <v>0.11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0.13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19.357951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0.17281396880000002</v>
      </c>
      <c r="AD88">
        <f t="shared" si="4"/>
        <v>19.465137031200001</v>
      </c>
      <c r="AE88">
        <v>0</v>
      </c>
      <c r="AF88" s="24"/>
      <c r="AG88">
        <f t="shared" si="5"/>
        <v>19.465137031200001</v>
      </c>
      <c r="AI88" s="34">
        <f>PXIL!M88</f>
        <v>0</v>
      </c>
      <c r="AJ88" s="34">
        <f>PXIL!S88</f>
        <v>0</v>
      </c>
      <c r="AK88" s="34">
        <f>RTM_IEX!M88</f>
        <v>0.12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0.13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19.357951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0.1723739688</v>
      </c>
      <c r="AD89">
        <f t="shared" si="4"/>
        <v>19.415577031200002</v>
      </c>
      <c r="AE89">
        <v>0</v>
      </c>
      <c r="AF89" s="24"/>
      <c r="AG89">
        <f t="shared" si="5"/>
        <v>19.415577031200002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0.09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19.357951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0.17228596879999999</v>
      </c>
      <c r="AD90">
        <f t="shared" si="4"/>
        <v>19.405665031199995</v>
      </c>
      <c r="AE90">
        <v>0</v>
      </c>
      <c r="AF90" s="24"/>
      <c r="AG90">
        <f t="shared" si="5"/>
        <v>19.405665031199995</v>
      </c>
      <c r="AI90" s="34">
        <f>PXIL!M90</f>
        <v>0</v>
      </c>
      <c r="AJ90" s="34">
        <f>PXIL!S90</f>
        <v>0</v>
      </c>
      <c r="AK90" s="34">
        <f>RTM_IEX!M90</f>
        <v>0.08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19.357951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0.17184596880000003</v>
      </c>
      <c r="AD91">
        <f t="shared" si="4"/>
        <v>19.356105031199998</v>
      </c>
      <c r="AE91">
        <v>0</v>
      </c>
      <c r="AF91" s="24"/>
      <c r="AG91">
        <f t="shared" si="5"/>
        <v>19.356105031199998</v>
      </c>
      <c r="AI91" s="34">
        <f>PXIL!M91</f>
        <v>0</v>
      </c>
      <c r="AJ91" s="34">
        <f>PXIL!S91</f>
        <v>0</v>
      </c>
      <c r="AK91" s="34">
        <f>RTM_IEX!M91</f>
        <v>0.06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19.357951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0.17351796879999998</v>
      </c>
      <c r="AD92">
        <f t="shared" si="4"/>
        <v>19.544433031200001</v>
      </c>
      <c r="AE92">
        <v>0</v>
      </c>
      <c r="AF92" s="24"/>
      <c r="AG92">
        <f t="shared" si="5"/>
        <v>19.544433031200001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0.11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19.357951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0.1739579688</v>
      </c>
      <c r="AD93">
        <f t="shared" si="4"/>
        <v>19.5939930312</v>
      </c>
      <c r="AE93">
        <v>0</v>
      </c>
      <c r="AF93" s="24"/>
      <c r="AG93">
        <f t="shared" si="5"/>
        <v>19.5939930312</v>
      </c>
      <c r="AI93" s="34">
        <f>PXIL!M93</f>
        <v>0</v>
      </c>
      <c r="AJ93" s="34">
        <f>PXIL!S93</f>
        <v>0</v>
      </c>
      <c r="AK93" s="34">
        <f>RTM_IEX!M93</f>
        <v>0.12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0.11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19.357951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0.17360596880000001</v>
      </c>
      <c r="AD94">
        <f t="shared" si="4"/>
        <v>19.5543450312</v>
      </c>
      <c r="AE94">
        <v>0</v>
      </c>
      <c r="AF94" s="24"/>
      <c r="AG94">
        <f t="shared" si="5"/>
        <v>19.5543450312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0.09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19.357951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0.17466196880000001</v>
      </c>
      <c r="AD95">
        <f t="shared" si="4"/>
        <v>19.673289031199999</v>
      </c>
      <c r="AE95">
        <v>0</v>
      </c>
      <c r="AF95" s="24"/>
      <c r="AG95">
        <f t="shared" si="5"/>
        <v>19.673289031199999</v>
      </c>
      <c r="AI95" s="34">
        <f>PXIL!M95</f>
        <v>0</v>
      </c>
      <c r="AJ95" s="34">
        <f>PXIL!S95</f>
        <v>0</v>
      </c>
      <c r="AK95" s="34">
        <f>RTM_IEX!M95</f>
        <v>0.14000000000000001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19.357951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0.17492596880000003</v>
      </c>
      <c r="AD96">
        <f t="shared" si="4"/>
        <v>19.703025031199999</v>
      </c>
      <c r="AE96">
        <v>0</v>
      </c>
      <c r="AF96" s="24"/>
      <c r="AG96">
        <f t="shared" si="5"/>
        <v>19.703025031199999</v>
      </c>
      <c r="AI96" s="34">
        <f>PXIL!M96</f>
        <v>0</v>
      </c>
      <c r="AJ96" s="34">
        <f>PXIL!S96</f>
        <v>0</v>
      </c>
      <c r="AK96" s="34">
        <f>RTM_IEX!M96</f>
        <v>0.14000000000000001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0.11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19.357951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0.17378196879999999</v>
      </c>
      <c r="AD97">
        <f t="shared" si="4"/>
        <v>19.574169031199997</v>
      </c>
      <c r="AE97">
        <v>0</v>
      </c>
      <c r="AF97" s="24"/>
      <c r="AG97">
        <f t="shared" si="5"/>
        <v>19.574169031199997</v>
      </c>
      <c r="AI97" s="34">
        <f>PXIL!M97</f>
        <v>0</v>
      </c>
      <c r="AJ97" s="34">
        <f>PXIL!S97</f>
        <v>0</v>
      </c>
      <c r="AK97" s="34">
        <f>RTM_IEX!M97</f>
        <v>0.08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7.0000000000000007E-2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18.224374999999998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0.1603745</v>
      </c>
      <c r="AD98">
        <f t="shared" si="4"/>
        <v>18.064000499999999</v>
      </c>
      <c r="AE98">
        <v>0</v>
      </c>
      <c r="AF98" s="24"/>
      <c r="AG98">
        <f t="shared" si="5"/>
        <v>18.064000499999999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0.45854004999999931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1.1322500000000003E-2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4.3702124399999992E-3</v>
      </c>
      <c r="AD99">
        <f t="shared" si="6"/>
        <v>0.49224483756000004</v>
      </c>
      <c r="AE99">
        <f t="shared" ref="AE99:AR99" si="8">SUM(AE3:AE98)/4000</f>
        <v>0</v>
      </c>
      <c r="AG99">
        <f t="shared" si="8"/>
        <v>0.49224483756000004</v>
      </c>
      <c r="AI99">
        <f t="shared" si="8"/>
        <v>0</v>
      </c>
      <c r="AJ99">
        <f t="shared" si="8"/>
        <v>0</v>
      </c>
      <c r="AK99">
        <f t="shared" si="8"/>
        <v>3.5349999999999982E-3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2.3217499999999995E-2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55</v>
      </c>
      <c r="E3" s="16">
        <f>'[1]09'!E5</f>
        <v>0</v>
      </c>
      <c r="F3" s="15">
        <f>SUM(B3:E3)</f>
        <v>320</v>
      </c>
      <c r="G3" s="15">
        <f>'[1]09'!H5</f>
        <v>153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153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55</v>
      </c>
      <c r="E4" s="16">
        <f>'[1]09'!E6</f>
        <v>0</v>
      </c>
      <c r="F4" s="15">
        <f>SUM(B4:E4)</f>
        <v>320</v>
      </c>
      <c r="G4" s="15">
        <f>'[1]09'!H6</f>
        <v>153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153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55</v>
      </c>
      <c r="E5" s="16">
        <f>'[1]09'!E7</f>
        <v>0</v>
      </c>
      <c r="F5" s="15">
        <f t="shared" ref="F5:F68" si="6">SUM(B5:E5)</f>
        <v>320</v>
      </c>
      <c r="G5" s="15">
        <f>'[1]09'!H7</f>
        <v>153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153</v>
      </c>
      <c r="L5" s="18">
        <f>frq!C5</f>
        <v>1</v>
      </c>
      <c r="M5" s="16">
        <f t="shared" si="0"/>
        <v>153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153</v>
      </c>
      <c r="R5" s="125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55</v>
      </c>
      <c r="E6" s="16">
        <f>'[1]09'!E8</f>
        <v>0</v>
      </c>
      <c r="F6" s="15">
        <f t="shared" si="6"/>
        <v>320</v>
      </c>
      <c r="G6" s="15">
        <f>'[1]09'!H8</f>
        <v>153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153</v>
      </c>
      <c r="L6" s="18">
        <f>frq!C6</f>
        <v>1</v>
      </c>
      <c r="M6" s="16">
        <f t="shared" si="0"/>
        <v>153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153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55</v>
      </c>
      <c r="E7" s="16">
        <f>'[1]09'!E9</f>
        <v>0</v>
      </c>
      <c r="F7" s="15">
        <f t="shared" si="6"/>
        <v>320</v>
      </c>
      <c r="G7" s="15">
        <f>'[1]09'!H9</f>
        <v>153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153</v>
      </c>
      <c r="L7" s="18">
        <f>frq!C7</f>
        <v>1</v>
      </c>
      <c r="M7" s="16">
        <f t="shared" si="0"/>
        <v>153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55</v>
      </c>
      <c r="E8" s="16">
        <f>'[1]09'!E10</f>
        <v>0</v>
      </c>
      <c r="F8" s="15">
        <f t="shared" si="6"/>
        <v>320</v>
      </c>
      <c r="G8" s="15">
        <f>'[1]09'!H10</f>
        <v>153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153</v>
      </c>
      <c r="L8" s="18">
        <f>frq!C8</f>
        <v>1</v>
      </c>
      <c r="M8" s="16">
        <f t="shared" si="0"/>
        <v>153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55</v>
      </c>
      <c r="E9" s="16">
        <f>'[1]09'!E11</f>
        <v>0</v>
      </c>
      <c r="F9" s="15">
        <f t="shared" si="6"/>
        <v>320</v>
      </c>
      <c r="G9" s="15">
        <f>'[1]09'!H11</f>
        <v>153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153</v>
      </c>
      <c r="L9" s="18">
        <f>frq!C9</f>
        <v>1</v>
      </c>
      <c r="M9" s="16">
        <f t="shared" si="0"/>
        <v>153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55</v>
      </c>
      <c r="E10" s="16">
        <f>'[1]09'!E12</f>
        <v>0</v>
      </c>
      <c r="F10" s="15">
        <f t="shared" si="6"/>
        <v>320</v>
      </c>
      <c r="G10" s="15">
        <f>'[1]09'!H12</f>
        <v>153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153</v>
      </c>
      <c r="L10" s="18">
        <f>frq!C10</f>
        <v>1</v>
      </c>
      <c r="M10" s="16">
        <f t="shared" si="0"/>
        <v>153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55</v>
      </c>
      <c r="E11" s="16">
        <f>'[1]09'!E13</f>
        <v>0</v>
      </c>
      <c r="F11" s="15">
        <f t="shared" si="6"/>
        <v>320</v>
      </c>
      <c r="G11" s="15">
        <f>'[1]09'!H13</f>
        <v>153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153</v>
      </c>
      <c r="L11" s="18">
        <f>frq!C11</f>
        <v>1</v>
      </c>
      <c r="M11" s="16">
        <f t="shared" si="0"/>
        <v>153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55</v>
      </c>
      <c r="E12" s="16">
        <f>'[1]09'!E14</f>
        <v>0</v>
      </c>
      <c r="F12" s="15">
        <f t="shared" si="6"/>
        <v>320</v>
      </c>
      <c r="G12" s="15">
        <f>'[1]09'!H14</f>
        <v>153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55</v>
      </c>
      <c r="E13" s="16">
        <f>'[1]09'!E15</f>
        <v>0</v>
      </c>
      <c r="F13" s="15">
        <f t="shared" si="6"/>
        <v>320</v>
      </c>
      <c r="G13" s="15">
        <f>'[1]09'!H15</f>
        <v>153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55</v>
      </c>
      <c r="E14" s="16">
        <f>'[1]09'!E16</f>
        <v>0</v>
      </c>
      <c r="F14" s="15">
        <f t="shared" si="6"/>
        <v>320</v>
      </c>
      <c r="G14" s="15">
        <f>'[1]09'!H16</f>
        <v>153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55</v>
      </c>
      <c r="E15" s="16">
        <f>'[1]09'!E17</f>
        <v>0</v>
      </c>
      <c r="F15" s="15">
        <f t="shared" si="6"/>
        <v>320</v>
      </c>
      <c r="G15" s="15">
        <f>'[1]09'!H17</f>
        <v>153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55</v>
      </c>
      <c r="E16" s="16">
        <f>'[1]09'!E18</f>
        <v>0</v>
      </c>
      <c r="F16" s="15">
        <f t="shared" si="6"/>
        <v>320</v>
      </c>
      <c r="G16" s="15">
        <f>'[1]09'!H18</f>
        <v>153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55</v>
      </c>
      <c r="E17" s="16">
        <f>'[1]09'!E19</f>
        <v>0</v>
      </c>
      <c r="F17" s="15">
        <f t="shared" si="6"/>
        <v>320</v>
      </c>
      <c r="G17" s="15">
        <f>'[1]09'!H19</f>
        <v>153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55</v>
      </c>
      <c r="E18" s="16">
        <f>'[1]09'!E20</f>
        <v>0</v>
      </c>
      <c r="F18" s="15">
        <f t="shared" si="6"/>
        <v>320</v>
      </c>
      <c r="G18" s="15">
        <f>'[1]09'!H20</f>
        <v>153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55</v>
      </c>
      <c r="E19" s="16">
        <f>'[1]09'!E21</f>
        <v>0</v>
      </c>
      <c r="F19" s="15">
        <f t="shared" si="6"/>
        <v>320</v>
      </c>
      <c r="G19" s="15">
        <f>'[1]09'!H21</f>
        <v>154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55</v>
      </c>
      <c r="E20" s="16">
        <f>'[1]09'!E22</f>
        <v>0</v>
      </c>
      <c r="F20" s="15">
        <f t="shared" si="6"/>
        <v>320</v>
      </c>
      <c r="G20" s="15">
        <f>'[1]09'!H22</f>
        <v>154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55</v>
      </c>
      <c r="E21" s="16">
        <f>'[1]09'!E23</f>
        <v>0</v>
      </c>
      <c r="F21" s="15">
        <f t="shared" si="6"/>
        <v>320</v>
      </c>
      <c r="G21" s="15">
        <f>'[1]09'!H23</f>
        <v>154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55</v>
      </c>
      <c r="E22" s="16">
        <f>'[1]09'!E24</f>
        <v>0</v>
      </c>
      <c r="F22" s="15">
        <f t="shared" si="6"/>
        <v>320</v>
      </c>
      <c r="G22" s="15">
        <f>'[1]09'!H24</f>
        <v>154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55</v>
      </c>
      <c r="E23" s="16">
        <f>'[1]09'!E25</f>
        <v>0</v>
      </c>
      <c r="F23" s="15">
        <f t="shared" si="6"/>
        <v>320</v>
      </c>
      <c r="G23" s="15">
        <f>'[1]09'!H25</f>
        <v>154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55</v>
      </c>
      <c r="E24" s="16">
        <f>'[1]09'!E26</f>
        <v>0</v>
      </c>
      <c r="F24" s="15">
        <f t="shared" si="6"/>
        <v>320</v>
      </c>
      <c r="G24" s="15">
        <f>'[1]09'!H26</f>
        <v>154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55</v>
      </c>
      <c r="E25" s="16">
        <f>'[1]09'!E27</f>
        <v>0</v>
      </c>
      <c r="F25" s="15">
        <f t="shared" si="6"/>
        <v>320</v>
      </c>
      <c r="G25" s="15">
        <f>'[1]09'!H27</f>
        <v>154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55</v>
      </c>
      <c r="E26" s="16">
        <f>'[1]09'!E28</f>
        <v>0</v>
      </c>
      <c r="F26" s="15">
        <f t="shared" si="6"/>
        <v>320</v>
      </c>
      <c r="G26" s="15">
        <f>'[1]09'!H28</f>
        <v>154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55</v>
      </c>
      <c r="E27" s="16">
        <f>'[1]09'!E29</f>
        <v>0</v>
      </c>
      <c r="F27" s="15">
        <f t="shared" si="6"/>
        <v>320</v>
      </c>
      <c r="G27" s="15">
        <f>'[1]09'!H29</f>
        <v>154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55</v>
      </c>
      <c r="E28" s="16">
        <f>'[1]09'!E30</f>
        <v>0</v>
      </c>
      <c r="F28" s="15">
        <f t="shared" si="6"/>
        <v>320</v>
      </c>
      <c r="G28" s="15">
        <f>'[1]09'!H30</f>
        <v>154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55</v>
      </c>
      <c r="E29" s="16">
        <f>'[1]09'!E31</f>
        <v>0</v>
      </c>
      <c r="F29" s="15">
        <f t="shared" si="6"/>
        <v>320</v>
      </c>
      <c r="G29" s="15">
        <f>'[1]09'!H31</f>
        <v>154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55</v>
      </c>
      <c r="E30" s="16">
        <f>'[1]09'!E32</f>
        <v>0</v>
      </c>
      <c r="F30" s="15">
        <f t="shared" si="6"/>
        <v>320</v>
      </c>
      <c r="G30" s="15">
        <f>'[1]09'!H32</f>
        <v>154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55</v>
      </c>
      <c r="E31" s="16">
        <f>'[1]09'!E33</f>
        <v>0</v>
      </c>
      <c r="F31" s="15">
        <f t="shared" si="6"/>
        <v>320</v>
      </c>
      <c r="G31" s="15">
        <f>'[1]09'!H33</f>
        <v>156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55</v>
      </c>
      <c r="E32" s="16">
        <f>'[1]09'!E34</f>
        <v>0</v>
      </c>
      <c r="F32" s="15">
        <f t="shared" si="6"/>
        <v>320</v>
      </c>
      <c r="G32" s="15">
        <f>'[1]09'!H34</f>
        <v>156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55</v>
      </c>
      <c r="E33" s="16">
        <f>'[1]09'!E35</f>
        <v>0</v>
      </c>
      <c r="F33" s="15">
        <f t="shared" si="6"/>
        <v>320</v>
      </c>
      <c r="G33" s="15">
        <f>'[1]09'!H35</f>
        <v>156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55</v>
      </c>
      <c r="E34" s="16">
        <f>'[1]09'!E36</f>
        <v>0</v>
      </c>
      <c r="F34" s="15">
        <f t="shared" si="6"/>
        <v>320</v>
      </c>
      <c r="G34" s="15">
        <f>'[1]09'!H36</f>
        <v>156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55</v>
      </c>
      <c r="E35" s="16">
        <f>'[1]09'!E37</f>
        <v>0</v>
      </c>
      <c r="F35" s="15">
        <f t="shared" si="6"/>
        <v>320</v>
      </c>
      <c r="G35" s="15">
        <f>'[1]09'!H37</f>
        <v>156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55</v>
      </c>
      <c r="E36" s="16">
        <f>'[1]09'!E38</f>
        <v>0</v>
      </c>
      <c r="F36" s="15">
        <f t="shared" si="6"/>
        <v>320</v>
      </c>
      <c r="G36" s="15">
        <f>'[1]09'!H38</f>
        <v>156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55</v>
      </c>
      <c r="E37" s="16">
        <f>'[1]09'!E39</f>
        <v>0</v>
      </c>
      <c r="F37" s="15">
        <f t="shared" si="6"/>
        <v>320</v>
      </c>
      <c r="G37" s="15">
        <f>'[1]09'!H39</f>
        <v>156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55</v>
      </c>
      <c r="E38" s="16">
        <f>'[1]09'!E40</f>
        <v>0</v>
      </c>
      <c r="F38" s="15">
        <f t="shared" si="6"/>
        <v>320</v>
      </c>
      <c r="G38" s="15">
        <f>'[1]09'!H40</f>
        <v>156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55</v>
      </c>
      <c r="E39" s="16">
        <f>'[1]09'!E41</f>
        <v>0</v>
      </c>
      <c r="F39" s="15">
        <f t="shared" si="6"/>
        <v>320</v>
      </c>
      <c r="G39" s="15">
        <f>'[1]09'!H41</f>
        <v>154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55</v>
      </c>
      <c r="E40" s="16">
        <f>'[1]09'!E42</f>
        <v>0</v>
      </c>
      <c r="F40" s="15">
        <f t="shared" si="6"/>
        <v>320</v>
      </c>
      <c r="G40" s="15">
        <f>'[1]09'!H42</f>
        <v>154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55</v>
      </c>
      <c r="E41" s="16">
        <f>'[1]09'!E43</f>
        <v>0</v>
      </c>
      <c r="F41" s="15">
        <f t="shared" si="6"/>
        <v>320</v>
      </c>
      <c r="G41" s="15">
        <f>'[1]09'!H43</f>
        <v>154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55</v>
      </c>
      <c r="E42" s="16">
        <f>'[1]09'!E44</f>
        <v>0</v>
      </c>
      <c r="F42" s="15">
        <f t="shared" si="6"/>
        <v>320</v>
      </c>
      <c r="G42" s="15">
        <f>'[1]09'!H44</f>
        <v>154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55</v>
      </c>
      <c r="E43" s="16">
        <f>'[1]09'!E45</f>
        <v>0</v>
      </c>
      <c r="F43" s="15">
        <f t="shared" si="6"/>
        <v>320</v>
      </c>
      <c r="G43" s="15">
        <f>'[1]09'!H45</f>
        <v>154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55</v>
      </c>
      <c r="E44" s="16">
        <f>'[1]09'!E46</f>
        <v>0</v>
      </c>
      <c r="F44" s="15">
        <f t="shared" si="6"/>
        <v>320</v>
      </c>
      <c r="G44" s="15">
        <f>'[1]09'!H46</f>
        <v>154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55</v>
      </c>
      <c r="E45" s="16">
        <f>'[1]09'!E47</f>
        <v>0</v>
      </c>
      <c r="F45" s="15">
        <f t="shared" si="6"/>
        <v>320</v>
      </c>
      <c r="G45" s="15">
        <f>'[1]09'!H47</f>
        <v>154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55</v>
      </c>
      <c r="E46" s="16">
        <f>'[1]09'!E48</f>
        <v>0</v>
      </c>
      <c r="F46" s="15">
        <f t="shared" si="6"/>
        <v>320</v>
      </c>
      <c r="G46" s="15">
        <f>'[1]09'!H48</f>
        <v>154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55</v>
      </c>
      <c r="E47" s="16">
        <f>'[1]09'!E49</f>
        <v>0</v>
      </c>
      <c r="F47" s="15">
        <f t="shared" si="6"/>
        <v>320</v>
      </c>
      <c r="G47" s="15">
        <f>'[1]09'!H49</f>
        <v>152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55</v>
      </c>
      <c r="E48" s="16">
        <f>'[1]09'!E50</f>
        <v>0</v>
      </c>
      <c r="F48" s="15">
        <f t="shared" si="6"/>
        <v>320</v>
      </c>
      <c r="G48" s="15">
        <f>'[1]09'!H50</f>
        <v>152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55</v>
      </c>
      <c r="E49" s="16">
        <f>'[1]09'!E51</f>
        <v>0</v>
      </c>
      <c r="F49" s="15">
        <f t="shared" si="6"/>
        <v>320</v>
      </c>
      <c r="G49" s="15">
        <f>'[1]09'!H51</f>
        <v>152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55</v>
      </c>
      <c r="E50" s="16">
        <f>'[1]09'!E52</f>
        <v>0</v>
      </c>
      <c r="F50" s="15">
        <f t="shared" si="6"/>
        <v>320</v>
      </c>
      <c r="G50" s="15">
        <f>'[1]09'!H52</f>
        <v>152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55</v>
      </c>
      <c r="E51" s="16">
        <f>'[1]09'!E53</f>
        <v>0</v>
      </c>
      <c r="F51" s="15">
        <f t="shared" si="6"/>
        <v>320</v>
      </c>
      <c r="G51" s="15">
        <f>'[1]09'!H53</f>
        <v>152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55</v>
      </c>
      <c r="E52" s="16">
        <f>'[1]09'!E54</f>
        <v>0</v>
      </c>
      <c r="F52" s="15">
        <f t="shared" si="6"/>
        <v>320</v>
      </c>
      <c r="G52" s="15">
        <f>'[1]09'!H54</f>
        <v>152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55</v>
      </c>
      <c r="E53" s="16">
        <f>'[1]09'!E55</f>
        <v>0</v>
      </c>
      <c r="F53" s="15">
        <f t="shared" si="6"/>
        <v>320</v>
      </c>
      <c r="G53" s="15">
        <f>'[1]09'!H55</f>
        <v>150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55</v>
      </c>
      <c r="E54" s="16">
        <f>'[1]09'!E56</f>
        <v>0</v>
      </c>
      <c r="F54" s="15">
        <f t="shared" si="6"/>
        <v>320</v>
      </c>
      <c r="G54" s="15">
        <f>'[1]09'!H56</f>
        <v>150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55</v>
      </c>
      <c r="E55" s="16">
        <f>'[1]09'!E57</f>
        <v>0</v>
      </c>
      <c r="F55" s="15">
        <f t="shared" si="6"/>
        <v>320</v>
      </c>
      <c r="G55" s="15">
        <f>'[1]09'!H57</f>
        <v>150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55</v>
      </c>
      <c r="E56" s="16">
        <f>'[1]09'!E58</f>
        <v>0</v>
      </c>
      <c r="F56" s="15">
        <f t="shared" si="6"/>
        <v>320</v>
      </c>
      <c r="G56" s="15">
        <f>'[1]09'!H58</f>
        <v>150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55</v>
      </c>
      <c r="E57" s="16">
        <f>'[1]09'!E59</f>
        <v>0</v>
      </c>
      <c r="F57" s="15">
        <f t="shared" si="6"/>
        <v>320</v>
      </c>
      <c r="G57" s="15">
        <f>'[1]09'!H59</f>
        <v>150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55</v>
      </c>
      <c r="E58" s="16">
        <f>'[1]09'!E60</f>
        <v>0</v>
      </c>
      <c r="F58" s="15">
        <f t="shared" si="6"/>
        <v>320</v>
      </c>
      <c r="G58" s="15">
        <f>'[1]09'!H60</f>
        <v>150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55</v>
      </c>
      <c r="E59" s="16">
        <f>'[1]09'!E61</f>
        <v>0</v>
      </c>
      <c r="F59" s="15">
        <f t="shared" si="6"/>
        <v>320</v>
      </c>
      <c r="G59" s="15">
        <f>'[1]09'!H61</f>
        <v>150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55</v>
      </c>
      <c r="E60" s="16">
        <f>'[1]09'!E62</f>
        <v>0</v>
      </c>
      <c r="F60" s="15">
        <f t="shared" si="6"/>
        <v>320</v>
      </c>
      <c r="G60" s="15">
        <f>'[1]09'!H62</f>
        <v>150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55</v>
      </c>
      <c r="E61" s="16">
        <f>'[1]09'!E63</f>
        <v>0</v>
      </c>
      <c r="F61" s="15">
        <f t="shared" si="6"/>
        <v>320</v>
      </c>
      <c r="G61" s="15">
        <f>'[1]09'!H63</f>
        <v>150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55</v>
      </c>
      <c r="E62" s="16">
        <f>'[1]09'!E64</f>
        <v>0</v>
      </c>
      <c r="F62" s="15">
        <f t="shared" si="6"/>
        <v>320</v>
      </c>
      <c r="G62" s="15">
        <f>'[1]09'!H64</f>
        <v>150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55</v>
      </c>
      <c r="E63" s="16">
        <f>'[1]09'!E65</f>
        <v>0</v>
      </c>
      <c r="F63" s="15">
        <f t="shared" si="6"/>
        <v>320</v>
      </c>
      <c r="G63" s="15">
        <f>'[1]09'!H65</f>
        <v>151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151</v>
      </c>
      <c r="L63" s="18">
        <f>frq!C63</f>
        <v>1</v>
      </c>
      <c r="M63" s="16">
        <f t="shared" si="7"/>
        <v>151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55</v>
      </c>
      <c r="E64" s="16">
        <f>'[1]09'!E66</f>
        <v>0</v>
      </c>
      <c r="F64" s="15">
        <f t="shared" si="6"/>
        <v>320</v>
      </c>
      <c r="G64" s="15">
        <f>'[1]09'!H66</f>
        <v>151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151</v>
      </c>
      <c r="L64" s="18">
        <f>frq!C64</f>
        <v>1</v>
      </c>
      <c r="M64" s="16">
        <f t="shared" si="7"/>
        <v>151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55</v>
      </c>
      <c r="E65" s="16">
        <f>'[1]09'!E67</f>
        <v>0</v>
      </c>
      <c r="F65" s="15">
        <f t="shared" si="6"/>
        <v>320</v>
      </c>
      <c r="G65" s="15">
        <f>'[1]09'!H67</f>
        <v>151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151</v>
      </c>
      <c r="L65" s="18">
        <f>frq!C65</f>
        <v>1</v>
      </c>
      <c r="M65" s="16">
        <f t="shared" si="7"/>
        <v>151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55</v>
      </c>
      <c r="E66" s="16">
        <f>'[1]09'!E68</f>
        <v>0</v>
      </c>
      <c r="F66" s="15">
        <f t="shared" si="6"/>
        <v>320</v>
      </c>
      <c r="G66" s="15">
        <f>'[1]09'!H68</f>
        <v>151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151</v>
      </c>
      <c r="L66" s="18">
        <f>frq!C66</f>
        <v>1</v>
      </c>
      <c r="M66" s="16">
        <f t="shared" si="7"/>
        <v>151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55</v>
      </c>
      <c r="E67" s="16">
        <f>'[1]09'!E69</f>
        <v>0</v>
      </c>
      <c r="F67" s="15">
        <f t="shared" si="6"/>
        <v>320</v>
      </c>
      <c r="G67" s="15">
        <f>'[1]09'!H69</f>
        <v>151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55</v>
      </c>
      <c r="E68" s="16">
        <f>'[1]09'!E70</f>
        <v>0</v>
      </c>
      <c r="F68" s="15">
        <f t="shared" si="6"/>
        <v>320</v>
      </c>
      <c r="G68" s="15">
        <f>'[1]09'!H70</f>
        <v>148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55</v>
      </c>
      <c r="E69" s="16">
        <f>'[1]09'!E71</f>
        <v>0</v>
      </c>
      <c r="F69" s="15">
        <f t="shared" ref="F69:F98" si="17">SUM(B69:E69)</f>
        <v>320</v>
      </c>
      <c r="G69" s="15">
        <f>'[1]09'!H71</f>
        <v>148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55</v>
      </c>
      <c r="E70" s="16">
        <f>'[1]09'!E72</f>
        <v>0</v>
      </c>
      <c r="F70" s="15">
        <f t="shared" si="17"/>
        <v>320</v>
      </c>
      <c r="G70" s="15">
        <f>'[1]09'!H72</f>
        <v>148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55</v>
      </c>
      <c r="E71" s="16">
        <f>'[1]09'!E73</f>
        <v>0</v>
      </c>
      <c r="F71" s="15">
        <f t="shared" si="17"/>
        <v>320</v>
      </c>
      <c r="G71" s="15">
        <f>'[1]09'!H73</f>
        <v>148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55</v>
      </c>
      <c r="E72" s="16">
        <f>'[1]09'!E74</f>
        <v>0</v>
      </c>
      <c r="F72" s="15">
        <f t="shared" si="17"/>
        <v>320</v>
      </c>
      <c r="G72" s="15">
        <f>'[1]09'!H74</f>
        <v>148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55</v>
      </c>
      <c r="E73" s="16">
        <f>'[1]09'!E75</f>
        <v>0</v>
      </c>
      <c r="F73" s="15">
        <f t="shared" si="17"/>
        <v>320</v>
      </c>
      <c r="G73" s="15">
        <f>'[1]09'!H75</f>
        <v>148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55</v>
      </c>
      <c r="E74" s="16">
        <f>'[1]09'!E76</f>
        <v>0</v>
      </c>
      <c r="F74" s="15">
        <f t="shared" si="17"/>
        <v>320</v>
      </c>
      <c r="G74" s="15">
        <f>'[1]09'!H76</f>
        <v>148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55</v>
      </c>
      <c r="E75" s="16">
        <f>'[1]09'!E77</f>
        <v>0</v>
      </c>
      <c r="F75" s="15">
        <f t="shared" si="17"/>
        <v>320</v>
      </c>
      <c r="G75" s="15">
        <f>'[1]09'!H77</f>
        <v>150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55</v>
      </c>
      <c r="E76" s="16">
        <f>'[1]09'!E78</f>
        <v>0</v>
      </c>
      <c r="F76" s="15">
        <f t="shared" si="17"/>
        <v>320</v>
      </c>
      <c r="G76" s="15">
        <f>'[1]09'!H78</f>
        <v>150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55</v>
      </c>
      <c r="E77" s="16">
        <f>'[1]09'!E79</f>
        <v>0</v>
      </c>
      <c r="F77" s="15">
        <f t="shared" si="17"/>
        <v>320</v>
      </c>
      <c r="G77" s="15">
        <f>'[1]09'!H79</f>
        <v>150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55</v>
      </c>
      <c r="E78" s="16">
        <f>'[1]09'!E80</f>
        <v>0</v>
      </c>
      <c r="F78" s="15">
        <f t="shared" si="17"/>
        <v>320</v>
      </c>
      <c r="G78" s="15">
        <f>'[1]09'!H80</f>
        <v>150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55</v>
      </c>
      <c r="E79" s="16">
        <f>'[1]09'!E81</f>
        <v>0</v>
      </c>
      <c r="F79" s="15">
        <f t="shared" si="17"/>
        <v>320</v>
      </c>
      <c r="G79" s="15">
        <f>'[1]09'!H81</f>
        <v>150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55</v>
      </c>
      <c r="E80" s="16">
        <f>'[1]09'!E82</f>
        <v>0</v>
      </c>
      <c r="F80" s="15">
        <f t="shared" si="17"/>
        <v>320</v>
      </c>
      <c r="G80" s="15">
        <f>'[1]09'!H82</f>
        <v>150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55</v>
      </c>
      <c r="E81" s="16">
        <f>'[1]09'!E83</f>
        <v>0</v>
      </c>
      <c r="F81" s="15">
        <f t="shared" si="17"/>
        <v>320</v>
      </c>
      <c r="G81" s="15">
        <f>'[1]09'!H83</f>
        <v>150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55</v>
      </c>
      <c r="E82" s="16">
        <f>'[1]09'!E84</f>
        <v>0</v>
      </c>
      <c r="F82" s="15">
        <f t="shared" si="17"/>
        <v>320</v>
      </c>
      <c r="G82" s="15">
        <f>'[1]09'!H84</f>
        <v>150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55</v>
      </c>
      <c r="E83" s="16">
        <f>'[1]09'!E85</f>
        <v>0</v>
      </c>
      <c r="F83" s="15">
        <f t="shared" si="17"/>
        <v>320</v>
      </c>
      <c r="G83" s="15">
        <f>'[1]09'!H85</f>
        <v>150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55</v>
      </c>
      <c r="E84" s="16">
        <f>'[1]09'!E86</f>
        <v>0</v>
      </c>
      <c r="F84" s="15">
        <f t="shared" si="17"/>
        <v>320</v>
      </c>
      <c r="G84" s="15">
        <f>'[1]09'!H86</f>
        <v>150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55</v>
      </c>
      <c r="E85" s="16">
        <f>'[1]09'!E87</f>
        <v>0</v>
      </c>
      <c r="F85" s="15">
        <f t="shared" si="17"/>
        <v>320</v>
      </c>
      <c r="G85" s="15">
        <f>'[1]09'!H87</f>
        <v>150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55</v>
      </c>
      <c r="E86" s="16">
        <f>'[1]09'!E88</f>
        <v>0</v>
      </c>
      <c r="F86" s="15">
        <f t="shared" si="17"/>
        <v>320</v>
      </c>
      <c r="G86" s="15">
        <f>'[1]09'!H88</f>
        <v>152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55</v>
      </c>
      <c r="E87" s="16">
        <f>'[1]09'!E89</f>
        <v>0</v>
      </c>
      <c r="F87" s="15">
        <f t="shared" si="17"/>
        <v>320</v>
      </c>
      <c r="G87" s="15">
        <f>'[1]09'!H89</f>
        <v>152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55</v>
      </c>
      <c r="E88" s="16">
        <f>'[1]09'!E90</f>
        <v>0</v>
      </c>
      <c r="F88" s="15">
        <f t="shared" si="17"/>
        <v>320</v>
      </c>
      <c r="G88" s="15">
        <f>'[1]09'!H90</f>
        <v>152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55</v>
      </c>
      <c r="E89" s="16">
        <f>'[1]09'!E91</f>
        <v>0</v>
      </c>
      <c r="F89" s="15">
        <f t="shared" si="17"/>
        <v>320</v>
      </c>
      <c r="G89" s="15">
        <f>'[1]09'!H91</f>
        <v>152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55</v>
      </c>
      <c r="E90" s="16">
        <f>'[1]09'!E92</f>
        <v>0</v>
      </c>
      <c r="F90" s="15">
        <f t="shared" si="17"/>
        <v>320</v>
      </c>
      <c r="G90" s="15">
        <f>'[1]09'!H92</f>
        <v>152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55</v>
      </c>
      <c r="E91" s="16">
        <f>'[1]09'!E93</f>
        <v>0</v>
      </c>
      <c r="F91" s="15">
        <f t="shared" si="17"/>
        <v>320</v>
      </c>
      <c r="G91" s="15">
        <f>'[1]09'!H93</f>
        <v>152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55</v>
      </c>
      <c r="E92" s="16">
        <f>'[1]09'!E94</f>
        <v>0</v>
      </c>
      <c r="F92" s="15">
        <f t="shared" si="17"/>
        <v>320</v>
      </c>
      <c r="G92" s="15">
        <f>'[1]09'!H94</f>
        <v>152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55</v>
      </c>
      <c r="E93" s="16">
        <f>'[1]09'!E95</f>
        <v>0</v>
      </c>
      <c r="F93" s="15">
        <f t="shared" si="17"/>
        <v>320</v>
      </c>
      <c r="G93" s="15">
        <f>'[1]09'!H95</f>
        <v>152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55</v>
      </c>
      <c r="E94" s="16">
        <f>'[1]09'!E96</f>
        <v>0</v>
      </c>
      <c r="F94" s="15">
        <f t="shared" si="17"/>
        <v>320</v>
      </c>
      <c r="G94" s="15">
        <f>'[1]09'!H96</f>
        <v>152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55</v>
      </c>
      <c r="E95" s="16">
        <f>'[1]09'!E97</f>
        <v>0</v>
      </c>
      <c r="F95" s="15">
        <f t="shared" si="17"/>
        <v>320</v>
      </c>
      <c r="G95" s="15">
        <f>'[1]09'!H97</f>
        <v>152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55</v>
      </c>
      <c r="E96" s="16">
        <f>'[1]09'!E98</f>
        <v>0</v>
      </c>
      <c r="F96" s="15">
        <f t="shared" si="17"/>
        <v>320</v>
      </c>
      <c r="G96" s="15">
        <f>'[1]09'!H98</f>
        <v>152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55</v>
      </c>
      <c r="E97" s="16">
        <f>'[1]09'!E99</f>
        <v>0</v>
      </c>
      <c r="F97" s="15">
        <f t="shared" si="17"/>
        <v>320</v>
      </c>
      <c r="G97" s="15">
        <f>'[1]09'!H99</f>
        <v>152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55</v>
      </c>
      <c r="E98" s="16">
        <f>'[1]09'!E100</f>
        <v>0</v>
      </c>
      <c r="F98" s="15">
        <f t="shared" si="17"/>
        <v>320</v>
      </c>
      <c r="G98" s="15">
        <f>'[1]09'!H100</f>
        <v>152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3.6512500000000001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3.6512500000000001</v>
      </c>
      <c r="L99" s="15">
        <f t="shared" si="18"/>
        <v>2.4E-2</v>
      </c>
      <c r="M99" s="15">
        <f t="shared" si="18"/>
        <v>3.6512500000000001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3.6512500000000001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'[2]09'!B5</f>
        <v>42</v>
      </c>
      <c r="C3" s="196">
        <f>'[2]09'!C5</f>
        <v>30</v>
      </c>
      <c r="D3" s="196">
        <f>'[2]09'!D5</f>
        <v>0</v>
      </c>
      <c r="E3" s="196">
        <f>'[2]09'!E5</f>
        <v>0</v>
      </c>
      <c r="F3" s="15">
        <f>SUM(B3:E3)</f>
        <v>72</v>
      </c>
      <c r="G3" s="195">
        <f>'[2]09'!H5</f>
        <v>36</v>
      </c>
      <c r="H3" s="196">
        <f>'[2]09'!I5</f>
        <v>0</v>
      </c>
      <c r="I3" s="196">
        <f>'[2]09'!J5</f>
        <v>0</v>
      </c>
      <c r="J3" s="196">
        <f>'[2]09'!K5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5">
        <f>'[2]09'!B6</f>
        <v>42</v>
      </c>
      <c r="C4" s="196">
        <f>'[2]09'!C6</f>
        <v>30</v>
      </c>
      <c r="D4" s="196">
        <f>'[2]09'!D6</f>
        <v>0</v>
      </c>
      <c r="E4" s="196">
        <f>'[2]09'!E6</f>
        <v>0</v>
      </c>
      <c r="F4" s="15">
        <f>SUM(B4:E4)</f>
        <v>72</v>
      </c>
      <c r="G4" s="195">
        <f>'[2]09'!H6</f>
        <v>36</v>
      </c>
      <c r="H4" s="196">
        <f>'[2]09'!I6</f>
        <v>0</v>
      </c>
      <c r="I4" s="196">
        <f>'[2]09'!J6</f>
        <v>0</v>
      </c>
      <c r="J4" s="196">
        <f>'[2]09'!K6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5">
        <f>'[2]09'!B7</f>
        <v>42</v>
      </c>
      <c r="C5" s="196">
        <f>'[2]09'!C7</f>
        <v>30</v>
      </c>
      <c r="D5" s="196">
        <f>'[2]09'!D7</f>
        <v>0</v>
      </c>
      <c r="E5" s="196">
        <f>'[2]09'!E7</f>
        <v>0</v>
      </c>
      <c r="F5" s="15">
        <f t="shared" ref="F5:F68" si="6">SUM(B5:E5)</f>
        <v>72</v>
      </c>
      <c r="G5" s="195">
        <f>'[2]09'!H7</f>
        <v>36</v>
      </c>
      <c r="H5" s="196">
        <f>'[2]09'!I7</f>
        <v>0</v>
      </c>
      <c r="I5" s="196">
        <f>'[2]09'!J7</f>
        <v>0</v>
      </c>
      <c r="J5" s="196">
        <f>'[2]09'!K7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'[2]09'!B8</f>
        <v>42</v>
      </c>
      <c r="C6" s="196">
        <f>'[2]09'!C8</f>
        <v>30</v>
      </c>
      <c r="D6" s="196">
        <f>'[2]09'!D8</f>
        <v>0</v>
      </c>
      <c r="E6" s="196">
        <f>'[2]09'!E8</f>
        <v>0</v>
      </c>
      <c r="F6" s="15">
        <f t="shared" si="6"/>
        <v>72</v>
      </c>
      <c r="G6" s="195">
        <f>'[2]09'!H8</f>
        <v>36</v>
      </c>
      <c r="H6" s="196">
        <f>'[2]09'!I8</f>
        <v>0</v>
      </c>
      <c r="I6" s="196">
        <f>'[2]09'!J8</f>
        <v>0</v>
      </c>
      <c r="J6" s="196">
        <f>'[2]09'!K8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'[2]09'!B9</f>
        <v>42</v>
      </c>
      <c r="C7" s="196">
        <f>'[2]09'!C9</f>
        <v>30</v>
      </c>
      <c r="D7" s="196">
        <f>'[2]09'!D9</f>
        <v>0</v>
      </c>
      <c r="E7" s="196">
        <f>'[2]09'!E9</f>
        <v>0</v>
      </c>
      <c r="F7" s="15">
        <f t="shared" si="6"/>
        <v>72</v>
      </c>
      <c r="G7" s="195">
        <f>'[2]09'!H9</f>
        <v>36</v>
      </c>
      <c r="H7" s="196">
        <f>'[2]09'!I9</f>
        <v>0</v>
      </c>
      <c r="I7" s="196">
        <f>'[2]09'!J9</f>
        <v>0</v>
      </c>
      <c r="J7" s="196">
        <f>'[2]09'!K9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'[2]09'!B10</f>
        <v>42</v>
      </c>
      <c r="C8" s="196">
        <f>'[2]09'!C10</f>
        <v>30</v>
      </c>
      <c r="D8" s="196">
        <f>'[2]09'!D10</f>
        <v>0</v>
      </c>
      <c r="E8" s="196">
        <f>'[2]09'!E10</f>
        <v>0</v>
      </c>
      <c r="F8" s="15">
        <f t="shared" si="6"/>
        <v>72</v>
      </c>
      <c r="G8" s="195">
        <f>'[2]09'!H10</f>
        <v>36</v>
      </c>
      <c r="H8" s="196">
        <f>'[2]09'!I10</f>
        <v>0</v>
      </c>
      <c r="I8" s="196">
        <f>'[2]09'!J10</f>
        <v>0</v>
      </c>
      <c r="J8" s="196">
        <f>'[2]09'!K10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'[2]09'!B11</f>
        <v>42</v>
      </c>
      <c r="C9" s="196">
        <f>'[2]09'!C11</f>
        <v>30</v>
      </c>
      <c r="D9" s="196">
        <f>'[2]09'!D11</f>
        <v>0</v>
      </c>
      <c r="E9" s="196">
        <f>'[2]09'!E11</f>
        <v>0</v>
      </c>
      <c r="F9" s="15">
        <f t="shared" si="6"/>
        <v>72</v>
      </c>
      <c r="G9" s="195">
        <f>'[2]09'!H11</f>
        <v>36</v>
      </c>
      <c r="H9" s="196">
        <f>'[2]09'!I11</f>
        <v>0</v>
      </c>
      <c r="I9" s="196">
        <f>'[2]09'!J11</f>
        <v>0</v>
      </c>
      <c r="J9" s="196">
        <f>'[2]09'!K11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'[2]09'!B12</f>
        <v>42</v>
      </c>
      <c r="C10" s="196">
        <f>'[2]09'!C12</f>
        <v>30</v>
      </c>
      <c r="D10" s="196">
        <f>'[2]09'!D12</f>
        <v>0</v>
      </c>
      <c r="E10" s="196">
        <f>'[2]09'!E12</f>
        <v>0</v>
      </c>
      <c r="F10" s="15">
        <f t="shared" si="6"/>
        <v>72</v>
      </c>
      <c r="G10" s="195">
        <f>'[2]09'!H12</f>
        <v>36</v>
      </c>
      <c r="H10" s="196">
        <f>'[2]09'!I12</f>
        <v>0</v>
      </c>
      <c r="I10" s="196">
        <f>'[2]09'!J12</f>
        <v>0</v>
      </c>
      <c r="J10" s="196">
        <f>'[2]09'!K12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'[2]09'!B13</f>
        <v>42</v>
      </c>
      <c r="C11" s="196">
        <f>'[2]09'!C13</f>
        <v>30</v>
      </c>
      <c r="D11" s="196">
        <f>'[2]09'!D13</f>
        <v>0</v>
      </c>
      <c r="E11" s="196">
        <f>'[2]09'!E13</f>
        <v>0</v>
      </c>
      <c r="F11" s="15">
        <f t="shared" si="6"/>
        <v>72</v>
      </c>
      <c r="G11" s="195">
        <f>'[2]09'!H13</f>
        <v>35</v>
      </c>
      <c r="H11" s="196">
        <f>'[2]09'!I13</f>
        <v>0</v>
      </c>
      <c r="I11" s="196">
        <f>'[2]09'!J13</f>
        <v>0</v>
      </c>
      <c r="J11" s="196">
        <f>'[2]09'!K13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'[2]09'!B14</f>
        <v>42</v>
      </c>
      <c r="C12" s="196">
        <f>'[2]09'!C14</f>
        <v>30</v>
      </c>
      <c r="D12" s="196">
        <f>'[2]09'!D14</f>
        <v>0</v>
      </c>
      <c r="E12" s="196">
        <f>'[2]09'!E14</f>
        <v>0</v>
      </c>
      <c r="F12" s="15">
        <f t="shared" si="6"/>
        <v>72</v>
      </c>
      <c r="G12" s="195">
        <f>'[2]09'!H14</f>
        <v>35</v>
      </c>
      <c r="H12" s="196">
        <f>'[2]09'!I14</f>
        <v>0</v>
      </c>
      <c r="I12" s="196">
        <f>'[2]09'!J14</f>
        <v>0</v>
      </c>
      <c r="J12" s="196">
        <f>'[2]09'!K14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'[2]09'!B15</f>
        <v>42</v>
      </c>
      <c r="C13" s="196">
        <f>'[2]09'!C15</f>
        <v>30</v>
      </c>
      <c r="D13" s="196">
        <f>'[2]09'!D15</f>
        <v>0</v>
      </c>
      <c r="E13" s="196">
        <f>'[2]09'!E15</f>
        <v>0</v>
      </c>
      <c r="F13" s="15">
        <f t="shared" si="6"/>
        <v>72</v>
      </c>
      <c r="G13" s="195">
        <f>'[2]09'!H15</f>
        <v>35</v>
      </c>
      <c r="H13" s="196">
        <f>'[2]09'!I15</f>
        <v>0</v>
      </c>
      <c r="I13" s="196">
        <f>'[2]09'!J15</f>
        <v>0</v>
      </c>
      <c r="J13" s="196">
        <f>'[2]09'!K15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'[2]09'!B16</f>
        <v>42</v>
      </c>
      <c r="C14" s="196">
        <f>'[2]09'!C16</f>
        <v>30</v>
      </c>
      <c r="D14" s="196">
        <f>'[2]09'!D16</f>
        <v>0</v>
      </c>
      <c r="E14" s="196">
        <f>'[2]09'!E16</f>
        <v>0</v>
      </c>
      <c r="F14" s="15">
        <f t="shared" si="6"/>
        <v>72</v>
      </c>
      <c r="G14" s="195">
        <f>'[2]09'!H16</f>
        <v>35</v>
      </c>
      <c r="H14" s="196">
        <f>'[2]09'!I16</f>
        <v>0</v>
      </c>
      <c r="I14" s="196">
        <f>'[2]09'!J16</f>
        <v>0</v>
      </c>
      <c r="J14" s="196">
        <f>'[2]09'!K16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'[2]09'!B17</f>
        <v>42</v>
      </c>
      <c r="C15" s="196">
        <f>'[2]09'!C17</f>
        <v>30</v>
      </c>
      <c r="D15" s="196">
        <f>'[2]09'!D17</f>
        <v>0</v>
      </c>
      <c r="E15" s="196">
        <f>'[2]09'!E17</f>
        <v>0</v>
      </c>
      <c r="F15" s="15">
        <f t="shared" si="6"/>
        <v>72</v>
      </c>
      <c r="G15" s="195">
        <f>'[2]09'!H17</f>
        <v>35</v>
      </c>
      <c r="H15" s="196">
        <f>'[2]09'!I17</f>
        <v>0</v>
      </c>
      <c r="I15" s="196">
        <f>'[2]09'!J17</f>
        <v>0</v>
      </c>
      <c r="J15" s="196">
        <f>'[2]09'!K17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'[2]09'!B18</f>
        <v>42</v>
      </c>
      <c r="C16" s="196">
        <f>'[2]09'!C18</f>
        <v>30</v>
      </c>
      <c r="D16" s="196">
        <f>'[2]09'!D18</f>
        <v>0</v>
      </c>
      <c r="E16" s="196">
        <f>'[2]09'!E18</f>
        <v>0</v>
      </c>
      <c r="F16" s="15">
        <f t="shared" si="6"/>
        <v>72</v>
      </c>
      <c r="G16" s="195">
        <f>'[2]09'!H18</f>
        <v>35</v>
      </c>
      <c r="H16" s="196">
        <f>'[2]09'!I18</f>
        <v>0</v>
      </c>
      <c r="I16" s="196">
        <f>'[2]09'!J18</f>
        <v>0</v>
      </c>
      <c r="J16" s="196">
        <f>'[2]09'!K18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'[2]09'!B19</f>
        <v>42</v>
      </c>
      <c r="C17" s="196">
        <f>'[2]09'!C19</f>
        <v>30</v>
      </c>
      <c r="D17" s="196">
        <f>'[2]09'!D19</f>
        <v>0</v>
      </c>
      <c r="E17" s="196">
        <f>'[2]09'!E19</f>
        <v>0</v>
      </c>
      <c r="F17" s="15">
        <f t="shared" si="6"/>
        <v>72</v>
      </c>
      <c r="G17" s="195">
        <f>'[2]09'!H19</f>
        <v>35</v>
      </c>
      <c r="H17" s="196">
        <f>'[2]09'!I19</f>
        <v>0</v>
      </c>
      <c r="I17" s="196">
        <f>'[2]09'!J19</f>
        <v>0</v>
      </c>
      <c r="J17" s="196">
        <f>'[2]09'!K19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'[2]09'!B20</f>
        <v>42</v>
      </c>
      <c r="C18" s="196">
        <f>'[2]09'!C20</f>
        <v>30</v>
      </c>
      <c r="D18" s="196">
        <f>'[2]09'!D20</f>
        <v>0</v>
      </c>
      <c r="E18" s="196">
        <f>'[2]09'!E20</f>
        <v>0</v>
      </c>
      <c r="F18" s="15">
        <f t="shared" si="6"/>
        <v>72</v>
      </c>
      <c r="G18" s="195">
        <f>'[2]09'!H20</f>
        <v>35</v>
      </c>
      <c r="H18" s="196">
        <f>'[2]09'!I20</f>
        <v>0</v>
      </c>
      <c r="I18" s="196">
        <f>'[2]09'!J20</f>
        <v>0</v>
      </c>
      <c r="J18" s="196">
        <f>'[2]09'!K20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'[2]09'!B21</f>
        <v>42</v>
      </c>
      <c r="C19" s="196">
        <f>'[2]09'!C21</f>
        <v>30</v>
      </c>
      <c r="D19" s="196">
        <f>'[2]09'!D21</f>
        <v>0</v>
      </c>
      <c r="E19" s="196">
        <f>'[2]09'!E21</f>
        <v>0</v>
      </c>
      <c r="F19" s="15">
        <f t="shared" si="6"/>
        <v>72</v>
      </c>
      <c r="G19" s="195">
        <f>'[2]09'!H21</f>
        <v>35</v>
      </c>
      <c r="H19" s="196">
        <f>'[2]09'!I21</f>
        <v>0</v>
      </c>
      <c r="I19" s="196">
        <f>'[2]09'!J21</f>
        <v>0</v>
      </c>
      <c r="J19" s="196">
        <f>'[2]09'!K21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'[2]09'!B22</f>
        <v>42</v>
      </c>
      <c r="C20" s="196">
        <f>'[2]09'!C22</f>
        <v>30</v>
      </c>
      <c r="D20" s="196">
        <f>'[2]09'!D22</f>
        <v>0</v>
      </c>
      <c r="E20" s="196">
        <f>'[2]09'!E22</f>
        <v>0</v>
      </c>
      <c r="F20" s="15">
        <f t="shared" si="6"/>
        <v>72</v>
      </c>
      <c r="G20" s="195">
        <f>'[2]09'!H22</f>
        <v>35</v>
      </c>
      <c r="H20" s="196">
        <f>'[2]09'!I22</f>
        <v>0</v>
      </c>
      <c r="I20" s="196">
        <f>'[2]09'!J22</f>
        <v>0</v>
      </c>
      <c r="J20" s="196">
        <f>'[2]09'!K22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'[2]09'!B23</f>
        <v>42</v>
      </c>
      <c r="C21" s="196">
        <f>'[2]09'!C23</f>
        <v>30</v>
      </c>
      <c r="D21" s="196">
        <f>'[2]09'!D23</f>
        <v>0</v>
      </c>
      <c r="E21" s="196">
        <f>'[2]09'!E23</f>
        <v>0</v>
      </c>
      <c r="F21" s="15">
        <f t="shared" si="6"/>
        <v>72</v>
      </c>
      <c r="G21" s="195">
        <f>'[2]09'!H23</f>
        <v>35</v>
      </c>
      <c r="H21" s="196">
        <f>'[2]09'!I23</f>
        <v>0</v>
      </c>
      <c r="I21" s="196">
        <f>'[2]09'!J23</f>
        <v>0</v>
      </c>
      <c r="J21" s="196">
        <f>'[2]09'!K23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'[2]09'!B24</f>
        <v>42</v>
      </c>
      <c r="C22" s="196">
        <f>'[2]09'!C24</f>
        <v>30</v>
      </c>
      <c r="D22" s="196">
        <f>'[2]09'!D24</f>
        <v>0</v>
      </c>
      <c r="E22" s="196">
        <f>'[2]09'!E24</f>
        <v>0</v>
      </c>
      <c r="F22" s="15">
        <f t="shared" si="6"/>
        <v>72</v>
      </c>
      <c r="G22" s="195">
        <f>'[2]09'!H24</f>
        <v>35</v>
      </c>
      <c r="H22" s="196">
        <f>'[2]09'!I24</f>
        <v>0</v>
      </c>
      <c r="I22" s="196">
        <f>'[2]09'!J24</f>
        <v>0</v>
      </c>
      <c r="J22" s="196">
        <f>'[2]09'!K24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'[2]09'!B25</f>
        <v>42</v>
      </c>
      <c r="C23" s="196">
        <f>'[2]09'!C25</f>
        <v>30</v>
      </c>
      <c r="D23" s="196">
        <f>'[2]09'!D25</f>
        <v>0</v>
      </c>
      <c r="E23" s="196">
        <f>'[2]09'!E25</f>
        <v>0</v>
      </c>
      <c r="F23" s="15">
        <f t="shared" si="6"/>
        <v>72</v>
      </c>
      <c r="G23" s="195">
        <f>'[2]09'!H25</f>
        <v>35</v>
      </c>
      <c r="H23" s="196">
        <f>'[2]09'!I25</f>
        <v>0</v>
      </c>
      <c r="I23" s="196">
        <f>'[2]09'!J25</f>
        <v>0</v>
      </c>
      <c r="J23" s="196">
        <f>'[2]09'!K25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'[2]09'!B26</f>
        <v>42</v>
      </c>
      <c r="C24" s="196">
        <f>'[2]09'!C26</f>
        <v>30</v>
      </c>
      <c r="D24" s="196">
        <f>'[2]09'!D26</f>
        <v>0</v>
      </c>
      <c r="E24" s="196">
        <f>'[2]09'!E26</f>
        <v>0</v>
      </c>
      <c r="F24" s="15">
        <f t="shared" si="6"/>
        <v>72</v>
      </c>
      <c r="G24" s="195">
        <f>'[2]09'!H26</f>
        <v>35</v>
      </c>
      <c r="H24" s="196">
        <f>'[2]09'!I26</f>
        <v>0</v>
      </c>
      <c r="I24" s="196">
        <f>'[2]09'!J26</f>
        <v>0</v>
      </c>
      <c r="J24" s="196">
        <f>'[2]09'!K26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'[2]09'!B27</f>
        <v>42</v>
      </c>
      <c r="C25" s="196">
        <f>'[2]09'!C27</f>
        <v>30</v>
      </c>
      <c r="D25" s="196">
        <f>'[2]09'!D27</f>
        <v>0</v>
      </c>
      <c r="E25" s="196">
        <f>'[2]09'!E27</f>
        <v>0</v>
      </c>
      <c r="F25" s="15">
        <f t="shared" si="6"/>
        <v>72</v>
      </c>
      <c r="G25" s="195">
        <f>'[2]09'!H27</f>
        <v>35</v>
      </c>
      <c r="H25" s="196">
        <f>'[2]09'!I27</f>
        <v>0</v>
      </c>
      <c r="I25" s="196">
        <f>'[2]09'!J27</f>
        <v>0</v>
      </c>
      <c r="J25" s="196">
        <f>'[2]09'!K27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'[2]09'!B28</f>
        <v>42</v>
      </c>
      <c r="C26" s="196">
        <f>'[2]09'!C28</f>
        <v>30</v>
      </c>
      <c r="D26" s="196">
        <f>'[2]09'!D28</f>
        <v>0</v>
      </c>
      <c r="E26" s="196">
        <f>'[2]09'!E28</f>
        <v>0</v>
      </c>
      <c r="F26" s="15">
        <f t="shared" si="6"/>
        <v>72</v>
      </c>
      <c r="G26" s="195">
        <f>'[2]09'!H28</f>
        <v>35</v>
      </c>
      <c r="H26" s="196">
        <f>'[2]09'!I28</f>
        <v>0</v>
      </c>
      <c r="I26" s="196">
        <f>'[2]09'!J28</f>
        <v>0</v>
      </c>
      <c r="J26" s="196">
        <f>'[2]09'!K28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'[2]09'!B29</f>
        <v>42</v>
      </c>
      <c r="C27" s="196">
        <f>'[2]09'!C29</f>
        <v>30</v>
      </c>
      <c r="D27" s="196">
        <f>'[2]09'!D29</f>
        <v>0</v>
      </c>
      <c r="E27" s="196">
        <f>'[2]09'!E29</f>
        <v>0</v>
      </c>
      <c r="F27" s="15">
        <f t="shared" si="6"/>
        <v>72</v>
      </c>
      <c r="G27" s="195">
        <f>'[2]09'!H29</f>
        <v>36</v>
      </c>
      <c r="H27" s="196">
        <f>'[2]09'!I29</f>
        <v>0</v>
      </c>
      <c r="I27" s="196">
        <f>'[2]09'!J29</f>
        <v>0</v>
      </c>
      <c r="J27" s="196">
        <f>'[2]09'!K29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'[2]09'!B30</f>
        <v>42</v>
      </c>
      <c r="C28" s="196">
        <f>'[2]09'!C30</f>
        <v>30</v>
      </c>
      <c r="D28" s="196">
        <f>'[2]09'!D30</f>
        <v>0</v>
      </c>
      <c r="E28" s="196">
        <f>'[2]09'!E30</f>
        <v>0</v>
      </c>
      <c r="F28" s="15">
        <f t="shared" si="6"/>
        <v>72</v>
      </c>
      <c r="G28" s="195">
        <f>'[2]09'!H30</f>
        <v>36</v>
      </c>
      <c r="H28" s="196">
        <f>'[2]09'!I30</f>
        <v>0</v>
      </c>
      <c r="I28" s="196">
        <f>'[2]09'!J30</f>
        <v>0</v>
      </c>
      <c r="J28" s="196">
        <f>'[2]09'!K30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'[2]09'!B31</f>
        <v>42</v>
      </c>
      <c r="C29" s="196">
        <f>'[2]09'!C31</f>
        <v>30</v>
      </c>
      <c r="D29" s="196">
        <f>'[2]09'!D31</f>
        <v>0</v>
      </c>
      <c r="E29" s="196">
        <f>'[2]09'!E31</f>
        <v>0</v>
      </c>
      <c r="F29" s="15">
        <f t="shared" si="6"/>
        <v>72</v>
      </c>
      <c r="G29" s="195">
        <f>'[2]09'!H31</f>
        <v>36</v>
      </c>
      <c r="H29" s="196">
        <f>'[2]09'!I31</f>
        <v>0</v>
      </c>
      <c r="I29" s="196">
        <f>'[2]09'!J31</f>
        <v>0</v>
      </c>
      <c r="J29" s="196">
        <f>'[2]09'!K31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'[2]09'!B32</f>
        <v>42</v>
      </c>
      <c r="C30" s="196">
        <f>'[2]09'!C32</f>
        <v>30</v>
      </c>
      <c r="D30" s="196">
        <f>'[2]09'!D32</f>
        <v>0</v>
      </c>
      <c r="E30" s="196">
        <f>'[2]09'!E32</f>
        <v>0</v>
      </c>
      <c r="F30" s="15">
        <f t="shared" si="6"/>
        <v>72</v>
      </c>
      <c r="G30" s="195">
        <f>'[2]09'!H32</f>
        <v>36</v>
      </c>
      <c r="H30" s="196">
        <f>'[2]09'!I32</f>
        <v>0</v>
      </c>
      <c r="I30" s="196">
        <f>'[2]09'!J32</f>
        <v>0</v>
      </c>
      <c r="J30" s="196">
        <f>'[2]09'!K32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'[2]09'!B33</f>
        <v>42</v>
      </c>
      <c r="C31" s="196">
        <f>'[2]09'!C33</f>
        <v>30</v>
      </c>
      <c r="D31" s="196">
        <f>'[2]09'!D33</f>
        <v>0</v>
      </c>
      <c r="E31" s="196">
        <f>'[2]09'!E33</f>
        <v>0</v>
      </c>
      <c r="F31" s="15">
        <f t="shared" si="6"/>
        <v>72</v>
      </c>
      <c r="G31" s="195">
        <f>'[2]09'!H33</f>
        <v>35</v>
      </c>
      <c r="H31" s="196">
        <f>'[2]09'!I33</f>
        <v>0</v>
      </c>
      <c r="I31" s="196">
        <f>'[2]09'!J33</f>
        <v>0</v>
      </c>
      <c r="J31" s="196">
        <f>'[2]09'!K33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'[2]09'!B34</f>
        <v>42</v>
      </c>
      <c r="C32" s="196">
        <f>'[2]09'!C34</f>
        <v>30</v>
      </c>
      <c r="D32" s="196">
        <f>'[2]09'!D34</f>
        <v>0</v>
      </c>
      <c r="E32" s="196">
        <f>'[2]09'!E34</f>
        <v>0</v>
      </c>
      <c r="F32" s="15">
        <f t="shared" si="6"/>
        <v>72</v>
      </c>
      <c r="G32" s="195">
        <f>'[2]09'!H34</f>
        <v>35</v>
      </c>
      <c r="H32" s="196">
        <f>'[2]09'!I34</f>
        <v>0</v>
      </c>
      <c r="I32" s="196">
        <f>'[2]09'!J34</f>
        <v>0</v>
      </c>
      <c r="J32" s="196">
        <f>'[2]09'!K34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'[2]09'!B35</f>
        <v>42</v>
      </c>
      <c r="C33" s="196">
        <f>'[2]09'!C35</f>
        <v>30</v>
      </c>
      <c r="D33" s="196">
        <f>'[2]09'!D35</f>
        <v>0</v>
      </c>
      <c r="E33" s="196">
        <f>'[2]09'!E35</f>
        <v>0</v>
      </c>
      <c r="F33" s="15">
        <f t="shared" si="6"/>
        <v>72</v>
      </c>
      <c r="G33" s="195">
        <f>'[2]09'!H35</f>
        <v>35</v>
      </c>
      <c r="H33" s="196">
        <f>'[2]09'!I35</f>
        <v>0</v>
      </c>
      <c r="I33" s="196">
        <f>'[2]09'!J35</f>
        <v>0</v>
      </c>
      <c r="J33" s="196">
        <f>'[2]09'!K35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'[2]09'!B36</f>
        <v>42</v>
      </c>
      <c r="C34" s="196">
        <f>'[2]09'!C36</f>
        <v>30</v>
      </c>
      <c r="D34" s="196">
        <f>'[2]09'!D36</f>
        <v>0</v>
      </c>
      <c r="E34" s="196">
        <f>'[2]09'!E36</f>
        <v>0</v>
      </c>
      <c r="F34" s="15">
        <f t="shared" si="6"/>
        <v>72</v>
      </c>
      <c r="G34" s="195">
        <f>'[2]09'!H36</f>
        <v>35</v>
      </c>
      <c r="H34" s="196">
        <f>'[2]09'!I36</f>
        <v>0</v>
      </c>
      <c r="I34" s="196">
        <f>'[2]09'!J36</f>
        <v>0</v>
      </c>
      <c r="J34" s="196">
        <f>'[2]09'!K36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'[2]09'!B37</f>
        <v>42</v>
      </c>
      <c r="C35" s="196">
        <f>'[2]09'!C37</f>
        <v>30</v>
      </c>
      <c r="D35" s="196">
        <f>'[2]09'!D37</f>
        <v>0</v>
      </c>
      <c r="E35" s="196">
        <f>'[2]09'!E37</f>
        <v>0</v>
      </c>
      <c r="F35" s="15">
        <f t="shared" si="6"/>
        <v>72</v>
      </c>
      <c r="G35" s="195">
        <f>'[2]09'!H37</f>
        <v>35</v>
      </c>
      <c r="H35" s="196">
        <f>'[2]09'!I37</f>
        <v>0</v>
      </c>
      <c r="I35" s="196">
        <f>'[2]09'!J37</f>
        <v>0</v>
      </c>
      <c r="J35" s="196">
        <f>'[2]09'!K37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'[2]09'!B38</f>
        <v>42</v>
      </c>
      <c r="C36" s="196">
        <f>'[2]09'!C38</f>
        <v>30</v>
      </c>
      <c r="D36" s="196">
        <f>'[2]09'!D38</f>
        <v>0</v>
      </c>
      <c r="E36" s="196">
        <f>'[2]09'!E38</f>
        <v>0</v>
      </c>
      <c r="F36" s="15">
        <f t="shared" si="6"/>
        <v>72</v>
      </c>
      <c r="G36" s="195">
        <f>'[2]09'!H38</f>
        <v>35</v>
      </c>
      <c r="H36" s="196">
        <f>'[2]09'!I38</f>
        <v>0</v>
      </c>
      <c r="I36" s="196">
        <f>'[2]09'!J38</f>
        <v>0</v>
      </c>
      <c r="J36" s="196">
        <f>'[2]09'!K38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'[2]09'!B39</f>
        <v>42</v>
      </c>
      <c r="C37" s="196">
        <f>'[2]09'!C39</f>
        <v>30</v>
      </c>
      <c r="D37" s="196">
        <f>'[2]09'!D39</f>
        <v>0</v>
      </c>
      <c r="E37" s="196">
        <f>'[2]09'!E39</f>
        <v>0</v>
      </c>
      <c r="F37" s="15">
        <f t="shared" si="6"/>
        <v>72</v>
      </c>
      <c r="G37" s="195">
        <f>'[2]09'!H39</f>
        <v>35</v>
      </c>
      <c r="H37" s="196">
        <f>'[2]09'!I39</f>
        <v>0</v>
      </c>
      <c r="I37" s="196">
        <f>'[2]09'!J39</f>
        <v>0</v>
      </c>
      <c r="J37" s="196">
        <f>'[2]09'!K39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'[2]09'!B40</f>
        <v>42</v>
      </c>
      <c r="C38" s="196">
        <f>'[2]09'!C40</f>
        <v>30</v>
      </c>
      <c r="D38" s="196">
        <f>'[2]09'!D40</f>
        <v>0</v>
      </c>
      <c r="E38" s="196">
        <f>'[2]09'!E40</f>
        <v>0</v>
      </c>
      <c r="F38" s="15">
        <f t="shared" si="6"/>
        <v>72</v>
      </c>
      <c r="G38" s="195">
        <f>'[2]09'!H40</f>
        <v>35</v>
      </c>
      <c r="H38" s="196">
        <f>'[2]09'!I40</f>
        <v>0</v>
      </c>
      <c r="I38" s="196">
        <f>'[2]09'!J40</f>
        <v>0</v>
      </c>
      <c r="J38" s="196">
        <f>'[2]09'!K40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'[2]09'!B41</f>
        <v>42</v>
      </c>
      <c r="C39" s="196">
        <f>'[2]09'!C41</f>
        <v>30</v>
      </c>
      <c r="D39" s="196">
        <f>'[2]09'!D41</f>
        <v>0</v>
      </c>
      <c r="E39" s="196">
        <f>'[2]09'!E41</f>
        <v>0</v>
      </c>
      <c r="F39" s="15">
        <f t="shared" si="6"/>
        <v>72</v>
      </c>
      <c r="G39" s="195">
        <f>'[2]09'!H41</f>
        <v>34</v>
      </c>
      <c r="H39" s="196">
        <f>'[2]09'!I41</f>
        <v>0</v>
      </c>
      <c r="I39" s="196">
        <f>'[2]09'!J41</f>
        <v>0</v>
      </c>
      <c r="J39" s="196">
        <f>'[2]09'!K41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'[2]09'!B42</f>
        <v>42</v>
      </c>
      <c r="C40" s="196">
        <f>'[2]09'!C42</f>
        <v>30</v>
      </c>
      <c r="D40" s="196">
        <f>'[2]09'!D42</f>
        <v>0</v>
      </c>
      <c r="E40" s="196">
        <f>'[2]09'!E42</f>
        <v>0</v>
      </c>
      <c r="F40" s="15">
        <f t="shared" si="6"/>
        <v>72</v>
      </c>
      <c r="G40" s="195">
        <f>'[2]09'!H42</f>
        <v>34</v>
      </c>
      <c r="H40" s="196">
        <f>'[2]09'!I42</f>
        <v>0</v>
      </c>
      <c r="I40" s="196">
        <f>'[2]09'!J42</f>
        <v>0</v>
      </c>
      <c r="J40" s="196">
        <f>'[2]09'!K42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'[2]09'!B43</f>
        <v>42</v>
      </c>
      <c r="C41" s="196">
        <f>'[2]09'!C43</f>
        <v>30</v>
      </c>
      <c r="D41" s="196">
        <f>'[2]09'!D43</f>
        <v>0</v>
      </c>
      <c r="E41" s="196">
        <f>'[2]09'!E43</f>
        <v>0</v>
      </c>
      <c r="F41" s="15">
        <f t="shared" si="6"/>
        <v>72</v>
      </c>
      <c r="G41" s="195">
        <f>'[2]09'!H43</f>
        <v>34</v>
      </c>
      <c r="H41" s="196">
        <f>'[2]09'!I43</f>
        <v>0</v>
      </c>
      <c r="I41" s="196">
        <f>'[2]09'!J43</f>
        <v>0</v>
      </c>
      <c r="J41" s="196">
        <f>'[2]09'!K43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'[2]09'!B44</f>
        <v>42</v>
      </c>
      <c r="C42" s="196">
        <f>'[2]09'!C44</f>
        <v>30</v>
      </c>
      <c r="D42" s="196">
        <f>'[2]09'!D44</f>
        <v>0</v>
      </c>
      <c r="E42" s="196">
        <f>'[2]09'!E44</f>
        <v>0</v>
      </c>
      <c r="F42" s="15">
        <f t="shared" si="6"/>
        <v>72</v>
      </c>
      <c r="G42" s="195">
        <f>'[2]09'!H44</f>
        <v>34</v>
      </c>
      <c r="H42" s="196">
        <f>'[2]09'!I44</f>
        <v>0</v>
      </c>
      <c r="I42" s="196">
        <f>'[2]09'!J44</f>
        <v>0</v>
      </c>
      <c r="J42" s="196">
        <f>'[2]09'!K44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'[2]09'!B45</f>
        <v>42</v>
      </c>
      <c r="C43" s="196">
        <f>'[2]09'!C45</f>
        <v>30</v>
      </c>
      <c r="D43" s="196">
        <f>'[2]09'!D45</f>
        <v>0</v>
      </c>
      <c r="E43" s="196">
        <f>'[2]09'!E45</f>
        <v>0</v>
      </c>
      <c r="F43" s="15">
        <f t="shared" si="6"/>
        <v>72</v>
      </c>
      <c r="G43" s="195">
        <f>'[2]09'!H45</f>
        <v>34</v>
      </c>
      <c r="H43" s="196">
        <f>'[2]09'!I45</f>
        <v>0</v>
      </c>
      <c r="I43" s="196">
        <f>'[2]09'!J45</f>
        <v>0</v>
      </c>
      <c r="J43" s="196">
        <f>'[2]09'!K45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'[2]09'!B46</f>
        <v>42</v>
      </c>
      <c r="C44" s="196">
        <f>'[2]09'!C46</f>
        <v>30</v>
      </c>
      <c r="D44" s="196">
        <f>'[2]09'!D46</f>
        <v>0</v>
      </c>
      <c r="E44" s="196">
        <f>'[2]09'!E46</f>
        <v>0</v>
      </c>
      <c r="F44" s="15">
        <f t="shared" si="6"/>
        <v>72</v>
      </c>
      <c r="G44" s="195">
        <f>'[2]09'!H46</f>
        <v>34</v>
      </c>
      <c r="H44" s="196">
        <f>'[2]09'!I46</f>
        <v>0</v>
      </c>
      <c r="I44" s="196">
        <f>'[2]09'!J46</f>
        <v>0</v>
      </c>
      <c r="J44" s="196">
        <f>'[2]09'!K46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'[2]09'!B47</f>
        <v>42</v>
      </c>
      <c r="C45" s="196">
        <f>'[2]09'!C47</f>
        <v>30</v>
      </c>
      <c r="D45" s="196">
        <f>'[2]09'!D47</f>
        <v>0</v>
      </c>
      <c r="E45" s="196">
        <f>'[2]09'!E47</f>
        <v>0</v>
      </c>
      <c r="F45" s="15">
        <f t="shared" si="6"/>
        <v>72</v>
      </c>
      <c r="G45" s="195">
        <f>'[2]09'!H47</f>
        <v>34</v>
      </c>
      <c r="H45" s="196">
        <f>'[2]09'!I47</f>
        <v>0</v>
      </c>
      <c r="I45" s="196">
        <f>'[2]09'!J47</f>
        <v>0</v>
      </c>
      <c r="J45" s="196">
        <f>'[2]09'!K47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'[2]09'!B48</f>
        <v>42</v>
      </c>
      <c r="C46" s="196">
        <f>'[2]09'!C48</f>
        <v>30</v>
      </c>
      <c r="D46" s="196">
        <f>'[2]09'!D48</f>
        <v>0</v>
      </c>
      <c r="E46" s="196">
        <f>'[2]09'!E48</f>
        <v>0</v>
      </c>
      <c r="F46" s="15">
        <f t="shared" si="6"/>
        <v>72</v>
      </c>
      <c r="G46" s="195">
        <f>'[2]09'!H48</f>
        <v>34</v>
      </c>
      <c r="H46" s="196">
        <f>'[2]09'!I48</f>
        <v>0</v>
      </c>
      <c r="I46" s="196">
        <f>'[2]09'!J48</f>
        <v>0</v>
      </c>
      <c r="J46" s="196">
        <f>'[2]09'!K48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'[2]09'!B49</f>
        <v>42</v>
      </c>
      <c r="C47" s="196">
        <f>'[2]09'!C49</f>
        <v>30</v>
      </c>
      <c r="D47" s="196">
        <f>'[2]09'!D49</f>
        <v>0</v>
      </c>
      <c r="E47" s="196">
        <f>'[2]09'!E49</f>
        <v>0</v>
      </c>
      <c r="F47" s="15">
        <f t="shared" si="6"/>
        <v>72</v>
      </c>
      <c r="G47" s="195">
        <f>'[2]09'!H49</f>
        <v>34</v>
      </c>
      <c r="H47" s="196">
        <f>'[2]09'!I49</f>
        <v>0</v>
      </c>
      <c r="I47" s="196">
        <f>'[2]09'!J49</f>
        <v>0</v>
      </c>
      <c r="J47" s="196">
        <f>'[2]09'!K49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'[2]09'!B50</f>
        <v>42</v>
      </c>
      <c r="C48" s="196">
        <f>'[2]09'!C50</f>
        <v>30</v>
      </c>
      <c r="D48" s="196">
        <f>'[2]09'!D50</f>
        <v>0</v>
      </c>
      <c r="E48" s="196">
        <f>'[2]09'!E50</f>
        <v>0</v>
      </c>
      <c r="F48" s="15">
        <f t="shared" si="6"/>
        <v>72</v>
      </c>
      <c r="G48" s="195">
        <f>'[2]09'!H50</f>
        <v>34</v>
      </c>
      <c r="H48" s="196">
        <f>'[2]09'!I50</f>
        <v>0</v>
      </c>
      <c r="I48" s="196">
        <f>'[2]09'!J50</f>
        <v>0</v>
      </c>
      <c r="J48" s="196">
        <f>'[2]09'!K50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'[2]09'!B51</f>
        <v>42</v>
      </c>
      <c r="C49" s="196">
        <f>'[2]09'!C51</f>
        <v>30</v>
      </c>
      <c r="D49" s="196">
        <f>'[2]09'!D51</f>
        <v>0</v>
      </c>
      <c r="E49" s="196">
        <f>'[2]09'!E51</f>
        <v>0</v>
      </c>
      <c r="F49" s="15">
        <f t="shared" si="6"/>
        <v>72</v>
      </c>
      <c r="G49" s="195">
        <f>'[2]09'!H51</f>
        <v>34</v>
      </c>
      <c r="H49" s="196">
        <f>'[2]09'!I51</f>
        <v>0</v>
      </c>
      <c r="I49" s="196">
        <f>'[2]09'!J51</f>
        <v>0</v>
      </c>
      <c r="J49" s="196">
        <f>'[2]09'!K51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'[2]09'!B52</f>
        <v>42</v>
      </c>
      <c r="C50" s="196">
        <f>'[2]09'!C52</f>
        <v>30</v>
      </c>
      <c r="D50" s="196">
        <f>'[2]09'!D52</f>
        <v>0</v>
      </c>
      <c r="E50" s="196">
        <f>'[2]09'!E52</f>
        <v>0</v>
      </c>
      <c r="F50" s="15">
        <f t="shared" si="6"/>
        <v>72</v>
      </c>
      <c r="G50" s="195">
        <f>'[2]09'!H52</f>
        <v>34</v>
      </c>
      <c r="H50" s="196">
        <f>'[2]09'!I52</f>
        <v>0</v>
      </c>
      <c r="I50" s="196">
        <f>'[2]09'!J52</f>
        <v>0</v>
      </c>
      <c r="J50" s="196">
        <f>'[2]09'!K52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'[2]09'!B53</f>
        <v>42</v>
      </c>
      <c r="C51" s="196">
        <f>'[2]09'!C53</f>
        <v>30</v>
      </c>
      <c r="D51" s="196">
        <f>'[2]09'!D53</f>
        <v>0</v>
      </c>
      <c r="E51" s="196">
        <f>'[2]09'!E53</f>
        <v>0</v>
      </c>
      <c r="F51" s="15">
        <f t="shared" si="6"/>
        <v>72</v>
      </c>
      <c r="G51" s="195">
        <f>'[2]09'!H53</f>
        <v>33</v>
      </c>
      <c r="H51" s="196">
        <f>'[2]09'!I53</f>
        <v>0</v>
      </c>
      <c r="I51" s="196">
        <f>'[2]09'!J53</f>
        <v>0</v>
      </c>
      <c r="J51" s="196">
        <f>'[2]09'!K53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'[2]09'!B54</f>
        <v>42</v>
      </c>
      <c r="C52" s="196">
        <f>'[2]09'!C54</f>
        <v>30</v>
      </c>
      <c r="D52" s="196">
        <f>'[2]09'!D54</f>
        <v>0</v>
      </c>
      <c r="E52" s="196">
        <f>'[2]09'!E54</f>
        <v>0</v>
      </c>
      <c r="F52" s="15">
        <f t="shared" si="6"/>
        <v>72</v>
      </c>
      <c r="G52" s="195">
        <f>'[2]09'!H54</f>
        <v>33</v>
      </c>
      <c r="H52" s="196">
        <f>'[2]09'!I54</f>
        <v>0</v>
      </c>
      <c r="I52" s="196">
        <f>'[2]09'!J54</f>
        <v>0</v>
      </c>
      <c r="J52" s="196">
        <f>'[2]09'!K54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'[2]09'!B55</f>
        <v>42</v>
      </c>
      <c r="C53" s="196">
        <f>'[2]09'!C55</f>
        <v>30</v>
      </c>
      <c r="D53" s="196">
        <f>'[2]09'!D55</f>
        <v>0</v>
      </c>
      <c r="E53" s="196">
        <f>'[2]09'!E55</f>
        <v>0</v>
      </c>
      <c r="F53" s="15">
        <f t="shared" si="6"/>
        <v>72</v>
      </c>
      <c r="G53" s="195">
        <f>'[2]09'!H55</f>
        <v>33</v>
      </c>
      <c r="H53" s="196">
        <f>'[2]09'!I55</f>
        <v>0</v>
      </c>
      <c r="I53" s="196">
        <f>'[2]09'!J55</f>
        <v>0</v>
      </c>
      <c r="J53" s="196">
        <f>'[2]09'!K55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'[2]09'!B56</f>
        <v>42</v>
      </c>
      <c r="C54" s="196">
        <f>'[2]09'!C56</f>
        <v>30</v>
      </c>
      <c r="D54" s="196">
        <f>'[2]09'!D56</f>
        <v>0</v>
      </c>
      <c r="E54" s="196">
        <f>'[2]09'!E56</f>
        <v>0</v>
      </c>
      <c r="F54" s="15">
        <f t="shared" si="6"/>
        <v>72</v>
      </c>
      <c r="G54" s="195">
        <f>'[2]09'!H56</f>
        <v>33</v>
      </c>
      <c r="H54" s="196">
        <f>'[2]09'!I56</f>
        <v>0</v>
      </c>
      <c r="I54" s="196">
        <f>'[2]09'!J56</f>
        <v>0</v>
      </c>
      <c r="J54" s="196">
        <f>'[2]09'!K56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'[2]09'!B57</f>
        <v>42</v>
      </c>
      <c r="C55" s="196">
        <f>'[2]09'!C57</f>
        <v>30</v>
      </c>
      <c r="D55" s="196">
        <f>'[2]09'!D57</f>
        <v>0</v>
      </c>
      <c r="E55" s="196">
        <f>'[2]09'!E57</f>
        <v>0</v>
      </c>
      <c r="F55" s="15">
        <f t="shared" si="6"/>
        <v>72</v>
      </c>
      <c r="G55" s="195">
        <f>'[2]09'!H57</f>
        <v>33</v>
      </c>
      <c r="H55" s="196">
        <f>'[2]09'!I57</f>
        <v>0</v>
      </c>
      <c r="I55" s="196">
        <f>'[2]09'!J57</f>
        <v>0</v>
      </c>
      <c r="J55" s="196">
        <f>'[2]09'!K57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'[2]09'!B58</f>
        <v>42</v>
      </c>
      <c r="C56" s="196">
        <f>'[2]09'!C58</f>
        <v>30</v>
      </c>
      <c r="D56" s="196">
        <f>'[2]09'!D58</f>
        <v>0</v>
      </c>
      <c r="E56" s="196">
        <f>'[2]09'!E58</f>
        <v>0</v>
      </c>
      <c r="F56" s="15">
        <f t="shared" si="6"/>
        <v>72</v>
      </c>
      <c r="G56" s="195">
        <f>'[2]09'!H58</f>
        <v>33</v>
      </c>
      <c r="H56" s="196">
        <f>'[2]09'!I58</f>
        <v>0</v>
      </c>
      <c r="I56" s="196">
        <f>'[2]09'!J58</f>
        <v>0</v>
      </c>
      <c r="J56" s="196">
        <f>'[2]09'!K58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'[2]09'!B59</f>
        <v>42</v>
      </c>
      <c r="C57" s="196">
        <f>'[2]09'!C59</f>
        <v>30</v>
      </c>
      <c r="D57" s="196">
        <f>'[2]09'!D59</f>
        <v>0</v>
      </c>
      <c r="E57" s="196">
        <f>'[2]09'!E59</f>
        <v>0</v>
      </c>
      <c r="F57" s="15">
        <f t="shared" si="6"/>
        <v>72</v>
      </c>
      <c r="G57" s="195">
        <f>'[2]09'!H59</f>
        <v>32</v>
      </c>
      <c r="H57" s="196">
        <f>'[2]09'!I59</f>
        <v>0</v>
      </c>
      <c r="I57" s="196">
        <f>'[2]09'!J59</f>
        <v>0</v>
      </c>
      <c r="J57" s="196">
        <f>'[2]09'!K59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'[2]09'!B60</f>
        <v>42</v>
      </c>
      <c r="C58" s="196">
        <f>'[2]09'!C60</f>
        <v>30</v>
      </c>
      <c r="D58" s="196">
        <f>'[2]09'!D60</f>
        <v>0</v>
      </c>
      <c r="E58" s="196">
        <f>'[2]09'!E60</f>
        <v>0</v>
      </c>
      <c r="F58" s="15">
        <f t="shared" si="6"/>
        <v>72</v>
      </c>
      <c r="G58" s="195">
        <f>'[2]09'!H60</f>
        <v>32</v>
      </c>
      <c r="H58" s="196">
        <f>'[2]09'!I60</f>
        <v>0</v>
      </c>
      <c r="I58" s="196">
        <f>'[2]09'!J60</f>
        <v>0</v>
      </c>
      <c r="J58" s="196">
        <f>'[2]09'!K60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'[2]09'!B61</f>
        <v>42</v>
      </c>
      <c r="C59" s="196">
        <f>'[2]09'!C61</f>
        <v>30</v>
      </c>
      <c r="D59" s="196">
        <f>'[2]09'!D61</f>
        <v>0</v>
      </c>
      <c r="E59" s="196">
        <f>'[2]09'!E61</f>
        <v>0</v>
      </c>
      <c r="F59" s="15">
        <f t="shared" si="6"/>
        <v>72</v>
      </c>
      <c r="G59" s="195">
        <f>'[2]09'!H61</f>
        <v>32</v>
      </c>
      <c r="H59" s="196">
        <f>'[2]09'!I61</f>
        <v>0</v>
      </c>
      <c r="I59" s="196">
        <f>'[2]09'!J61</f>
        <v>0</v>
      </c>
      <c r="J59" s="196">
        <f>'[2]09'!K61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'[2]09'!B62</f>
        <v>42</v>
      </c>
      <c r="C60" s="196">
        <f>'[2]09'!C62</f>
        <v>30</v>
      </c>
      <c r="D60" s="196">
        <f>'[2]09'!D62</f>
        <v>0</v>
      </c>
      <c r="E60" s="196">
        <f>'[2]09'!E62</f>
        <v>0</v>
      </c>
      <c r="F60" s="15">
        <f t="shared" si="6"/>
        <v>72</v>
      </c>
      <c r="G60" s="195">
        <f>'[2]09'!H62</f>
        <v>32</v>
      </c>
      <c r="H60" s="196">
        <f>'[2]09'!I62</f>
        <v>0</v>
      </c>
      <c r="I60" s="196">
        <f>'[2]09'!J62</f>
        <v>0</v>
      </c>
      <c r="J60" s="196">
        <f>'[2]09'!K62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'[2]09'!B63</f>
        <v>42</v>
      </c>
      <c r="C61" s="196">
        <f>'[2]09'!C63</f>
        <v>30</v>
      </c>
      <c r="D61" s="196">
        <f>'[2]09'!D63</f>
        <v>0</v>
      </c>
      <c r="E61" s="196">
        <f>'[2]09'!E63</f>
        <v>0</v>
      </c>
      <c r="F61" s="15">
        <f t="shared" si="6"/>
        <v>72</v>
      </c>
      <c r="G61" s="195">
        <f>'[2]09'!H63</f>
        <v>32</v>
      </c>
      <c r="H61" s="196">
        <f>'[2]09'!I63</f>
        <v>0</v>
      </c>
      <c r="I61" s="196">
        <f>'[2]09'!J63</f>
        <v>0</v>
      </c>
      <c r="J61" s="196">
        <f>'[2]09'!K63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'[2]09'!B64</f>
        <v>42</v>
      </c>
      <c r="C62" s="196">
        <f>'[2]09'!C64</f>
        <v>30</v>
      </c>
      <c r="D62" s="196">
        <f>'[2]09'!D64</f>
        <v>0</v>
      </c>
      <c r="E62" s="196">
        <f>'[2]09'!E64</f>
        <v>0</v>
      </c>
      <c r="F62" s="15">
        <f t="shared" si="6"/>
        <v>72</v>
      </c>
      <c r="G62" s="195">
        <f>'[2]09'!H64</f>
        <v>32</v>
      </c>
      <c r="H62" s="196">
        <f>'[2]09'!I64</f>
        <v>0</v>
      </c>
      <c r="I62" s="196">
        <f>'[2]09'!J64</f>
        <v>0</v>
      </c>
      <c r="J62" s="196">
        <f>'[2]09'!K64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'[2]09'!B65</f>
        <v>42</v>
      </c>
      <c r="C63" s="196">
        <f>'[2]09'!C65</f>
        <v>30</v>
      </c>
      <c r="D63" s="196">
        <f>'[2]09'!D65</f>
        <v>0</v>
      </c>
      <c r="E63" s="196">
        <f>'[2]09'!E65</f>
        <v>0</v>
      </c>
      <c r="F63" s="15">
        <f t="shared" si="6"/>
        <v>72</v>
      </c>
      <c r="G63" s="195">
        <f>'[2]09'!H65</f>
        <v>32</v>
      </c>
      <c r="H63" s="196">
        <f>'[2]09'!I65</f>
        <v>0</v>
      </c>
      <c r="I63" s="196">
        <f>'[2]09'!J65</f>
        <v>0</v>
      </c>
      <c r="J63" s="196">
        <f>'[2]09'!K65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'[2]09'!B66</f>
        <v>42</v>
      </c>
      <c r="C64" s="196">
        <f>'[2]09'!C66</f>
        <v>30</v>
      </c>
      <c r="D64" s="196">
        <f>'[2]09'!D66</f>
        <v>0</v>
      </c>
      <c r="E64" s="196">
        <f>'[2]09'!E66</f>
        <v>0</v>
      </c>
      <c r="F64" s="15">
        <f t="shared" si="6"/>
        <v>72</v>
      </c>
      <c r="G64" s="195">
        <f>'[2]09'!H66</f>
        <v>32</v>
      </c>
      <c r="H64" s="196">
        <f>'[2]09'!I66</f>
        <v>0</v>
      </c>
      <c r="I64" s="196">
        <f>'[2]09'!J66</f>
        <v>0</v>
      </c>
      <c r="J64" s="196">
        <f>'[2]09'!K66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'[2]09'!B67</f>
        <v>42</v>
      </c>
      <c r="C65" s="196">
        <f>'[2]09'!C67</f>
        <v>30</v>
      </c>
      <c r="D65" s="196">
        <f>'[2]09'!D67</f>
        <v>0</v>
      </c>
      <c r="E65" s="196">
        <f>'[2]09'!E67</f>
        <v>0</v>
      </c>
      <c r="F65" s="15">
        <f t="shared" si="6"/>
        <v>72</v>
      </c>
      <c r="G65" s="195">
        <f>'[2]09'!H67</f>
        <v>32</v>
      </c>
      <c r="H65" s="196">
        <f>'[2]09'!I67</f>
        <v>0</v>
      </c>
      <c r="I65" s="196">
        <f>'[2]09'!J67</f>
        <v>0</v>
      </c>
      <c r="J65" s="196">
        <f>'[2]09'!K67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'[2]09'!B68</f>
        <v>42</v>
      </c>
      <c r="C66" s="196">
        <f>'[2]09'!C68</f>
        <v>30</v>
      </c>
      <c r="D66" s="196">
        <f>'[2]09'!D68</f>
        <v>0</v>
      </c>
      <c r="E66" s="196">
        <f>'[2]09'!E68</f>
        <v>0</v>
      </c>
      <c r="F66" s="15">
        <f t="shared" si="6"/>
        <v>72</v>
      </c>
      <c r="G66" s="195">
        <f>'[2]09'!H68</f>
        <v>32</v>
      </c>
      <c r="H66" s="196">
        <f>'[2]09'!I68</f>
        <v>0</v>
      </c>
      <c r="I66" s="196">
        <f>'[2]09'!J68</f>
        <v>0</v>
      </c>
      <c r="J66" s="196">
        <f>'[2]09'!K68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'[2]09'!B69</f>
        <v>42</v>
      </c>
      <c r="C67" s="196">
        <f>'[2]09'!C69</f>
        <v>30</v>
      </c>
      <c r="D67" s="196">
        <f>'[2]09'!D69</f>
        <v>0</v>
      </c>
      <c r="E67" s="196">
        <f>'[2]09'!E69</f>
        <v>0</v>
      </c>
      <c r="F67" s="15">
        <f t="shared" si="6"/>
        <v>72</v>
      </c>
      <c r="G67" s="195">
        <f>'[2]09'!H69</f>
        <v>32</v>
      </c>
      <c r="H67" s="196">
        <f>'[2]09'!I69</f>
        <v>0</v>
      </c>
      <c r="I67" s="196">
        <f>'[2]09'!J69</f>
        <v>0</v>
      </c>
      <c r="J67" s="196">
        <f>'[2]09'!K69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'[2]09'!B70</f>
        <v>42</v>
      </c>
      <c r="C68" s="196">
        <f>'[2]09'!C70</f>
        <v>30</v>
      </c>
      <c r="D68" s="196">
        <f>'[2]09'!D70</f>
        <v>0</v>
      </c>
      <c r="E68" s="196">
        <f>'[2]09'!E70</f>
        <v>0</v>
      </c>
      <c r="F68" s="15">
        <f t="shared" si="6"/>
        <v>72</v>
      </c>
      <c r="G68" s="195">
        <f>'[2]09'!H70</f>
        <v>32</v>
      </c>
      <c r="H68" s="196">
        <f>'[2]09'!I70</f>
        <v>0</v>
      </c>
      <c r="I68" s="196">
        <f>'[2]09'!J70</f>
        <v>0</v>
      </c>
      <c r="J68" s="196">
        <f>'[2]09'!K70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'[2]09'!B71</f>
        <v>42</v>
      </c>
      <c r="C69" s="196">
        <f>'[2]09'!C71</f>
        <v>30</v>
      </c>
      <c r="D69" s="196">
        <f>'[2]09'!D71</f>
        <v>0</v>
      </c>
      <c r="E69" s="196">
        <f>'[2]09'!E71</f>
        <v>0</v>
      </c>
      <c r="F69" s="15">
        <f t="shared" ref="F69:F98" si="16">SUM(B69:E69)</f>
        <v>72</v>
      </c>
      <c r="G69" s="195">
        <f>'[2]09'!H71</f>
        <v>32</v>
      </c>
      <c r="H69" s="196">
        <f>'[2]09'!I71</f>
        <v>0</v>
      </c>
      <c r="I69" s="196">
        <f>'[2]09'!J71</f>
        <v>0</v>
      </c>
      <c r="J69" s="196">
        <f>'[2]09'!K71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'[2]09'!B72</f>
        <v>42</v>
      </c>
      <c r="C70" s="196">
        <f>'[2]09'!C72</f>
        <v>30</v>
      </c>
      <c r="D70" s="196">
        <f>'[2]09'!D72</f>
        <v>0</v>
      </c>
      <c r="E70" s="196">
        <f>'[2]09'!E72</f>
        <v>0</v>
      </c>
      <c r="F70" s="15">
        <f t="shared" si="16"/>
        <v>72</v>
      </c>
      <c r="G70" s="195">
        <f>'[2]09'!H72</f>
        <v>32</v>
      </c>
      <c r="H70" s="196">
        <f>'[2]09'!I72</f>
        <v>0</v>
      </c>
      <c r="I70" s="196">
        <f>'[2]09'!J72</f>
        <v>0</v>
      </c>
      <c r="J70" s="196">
        <f>'[2]09'!K72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'[2]09'!B73</f>
        <v>42</v>
      </c>
      <c r="C71" s="196">
        <f>'[2]09'!C73</f>
        <v>30</v>
      </c>
      <c r="D71" s="196">
        <f>'[2]09'!D73</f>
        <v>0</v>
      </c>
      <c r="E71" s="196">
        <f>'[2]09'!E73</f>
        <v>0</v>
      </c>
      <c r="F71" s="15">
        <f t="shared" si="16"/>
        <v>72</v>
      </c>
      <c r="G71" s="195">
        <f>'[2]09'!H73</f>
        <v>32</v>
      </c>
      <c r="H71" s="196">
        <f>'[2]09'!I73</f>
        <v>0</v>
      </c>
      <c r="I71" s="196">
        <f>'[2]09'!J73</f>
        <v>0</v>
      </c>
      <c r="J71" s="196">
        <f>'[2]09'!K73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'[2]09'!B74</f>
        <v>42</v>
      </c>
      <c r="C72" s="196">
        <f>'[2]09'!C74</f>
        <v>30</v>
      </c>
      <c r="D72" s="196">
        <f>'[2]09'!D74</f>
        <v>0</v>
      </c>
      <c r="E72" s="196">
        <f>'[2]09'!E74</f>
        <v>0</v>
      </c>
      <c r="F72" s="15">
        <f t="shared" si="16"/>
        <v>72</v>
      </c>
      <c r="G72" s="195">
        <f>'[2]09'!H74</f>
        <v>32</v>
      </c>
      <c r="H72" s="196">
        <f>'[2]09'!I74</f>
        <v>0</v>
      </c>
      <c r="I72" s="196">
        <f>'[2]09'!J74</f>
        <v>0</v>
      </c>
      <c r="J72" s="196">
        <f>'[2]09'!K74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'[2]09'!B75</f>
        <v>42</v>
      </c>
      <c r="C73" s="196">
        <f>'[2]09'!C75</f>
        <v>30</v>
      </c>
      <c r="D73" s="196">
        <f>'[2]09'!D75</f>
        <v>0</v>
      </c>
      <c r="E73" s="196">
        <f>'[2]09'!E75</f>
        <v>0</v>
      </c>
      <c r="F73" s="15">
        <f t="shared" si="16"/>
        <v>72</v>
      </c>
      <c r="G73" s="195">
        <f>'[2]09'!H75</f>
        <v>32</v>
      </c>
      <c r="H73" s="196">
        <f>'[2]09'!I75</f>
        <v>0</v>
      </c>
      <c r="I73" s="196">
        <f>'[2]09'!J75</f>
        <v>0</v>
      </c>
      <c r="J73" s="196">
        <f>'[2]09'!K75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'[2]09'!B76</f>
        <v>42</v>
      </c>
      <c r="C74" s="196">
        <f>'[2]09'!C76</f>
        <v>30</v>
      </c>
      <c r="D74" s="196">
        <f>'[2]09'!D76</f>
        <v>0</v>
      </c>
      <c r="E74" s="196">
        <f>'[2]09'!E76</f>
        <v>0</v>
      </c>
      <c r="F74" s="15">
        <f t="shared" si="16"/>
        <v>72</v>
      </c>
      <c r="G74" s="195">
        <f>'[2]09'!H76</f>
        <v>32</v>
      </c>
      <c r="H74" s="196">
        <f>'[2]09'!I76</f>
        <v>0</v>
      </c>
      <c r="I74" s="196">
        <f>'[2]09'!J76</f>
        <v>0</v>
      </c>
      <c r="J74" s="196">
        <f>'[2]09'!K76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'[2]09'!B77</f>
        <v>42</v>
      </c>
      <c r="C75" s="196">
        <f>'[2]09'!C77</f>
        <v>30</v>
      </c>
      <c r="D75" s="196">
        <f>'[2]09'!D77</f>
        <v>0</v>
      </c>
      <c r="E75" s="196">
        <f>'[2]09'!E77</f>
        <v>0</v>
      </c>
      <c r="F75" s="15">
        <f t="shared" si="16"/>
        <v>72</v>
      </c>
      <c r="G75" s="195">
        <f>'[2]09'!H77</f>
        <v>32</v>
      </c>
      <c r="H75" s="196">
        <f>'[2]09'!I77</f>
        <v>0</v>
      </c>
      <c r="I75" s="196">
        <f>'[2]09'!J77</f>
        <v>0</v>
      </c>
      <c r="J75" s="196">
        <f>'[2]09'!K77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'[2]09'!B78</f>
        <v>42</v>
      </c>
      <c r="C76" s="196">
        <f>'[2]09'!C78</f>
        <v>30</v>
      </c>
      <c r="D76" s="196">
        <f>'[2]09'!D78</f>
        <v>0</v>
      </c>
      <c r="E76" s="196">
        <f>'[2]09'!E78</f>
        <v>0</v>
      </c>
      <c r="F76" s="15">
        <f t="shared" si="16"/>
        <v>72</v>
      </c>
      <c r="G76" s="195">
        <f>'[2]09'!H78</f>
        <v>33</v>
      </c>
      <c r="H76" s="196">
        <f>'[2]09'!I78</f>
        <v>0</v>
      </c>
      <c r="I76" s="196">
        <f>'[2]09'!J78</f>
        <v>0</v>
      </c>
      <c r="J76" s="196">
        <f>'[2]09'!K78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'[2]09'!B79</f>
        <v>42</v>
      </c>
      <c r="C77" s="196">
        <f>'[2]09'!C79</f>
        <v>30</v>
      </c>
      <c r="D77" s="196">
        <f>'[2]09'!D79</f>
        <v>0</v>
      </c>
      <c r="E77" s="196">
        <f>'[2]09'!E79</f>
        <v>0</v>
      </c>
      <c r="F77" s="15">
        <f t="shared" si="16"/>
        <v>72</v>
      </c>
      <c r="G77" s="195">
        <f>'[2]09'!H79</f>
        <v>33</v>
      </c>
      <c r="H77" s="196">
        <f>'[2]09'!I79</f>
        <v>0</v>
      </c>
      <c r="I77" s="196">
        <f>'[2]09'!J79</f>
        <v>0</v>
      </c>
      <c r="J77" s="196">
        <f>'[2]09'!K79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'[2]09'!B80</f>
        <v>42</v>
      </c>
      <c r="C78" s="196">
        <f>'[2]09'!C80</f>
        <v>30</v>
      </c>
      <c r="D78" s="196">
        <f>'[2]09'!D80</f>
        <v>0</v>
      </c>
      <c r="E78" s="196">
        <f>'[2]09'!E80</f>
        <v>0</v>
      </c>
      <c r="F78" s="15">
        <f t="shared" si="16"/>
        <v>72</v>
      </c>
      <c r="G78" s="195">
        <f>'[2]09'!H80</f>
        <v>33</v>
      </c>
      <c r="H78" s="196">
        <f>'[2]09'!I80</f>
        <v>0</v>
      </c>
      <c r="I78" s="196">
        <f>'[2]09'!J80</f>
        <v>0</v>
      </c>
      <c r="J78" s="196">
        <f>'[2]09'!K80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'[2]09'!B81</f>
        <v>42</v>
      </c>
      <c r="C79" s="196">
        <f>'[2]09'!C81</f>
        <v>30</v>
      </c>
      <c r="D79" s="196">
        <f>'[2]09'!D81</f>
        <v>0</v>
      </c>
      <c r="E79" s="196">
        <f>'[2]09'!E81</f>
        <v>0</v>
      </c>
      <c r="F79" s="15">
        <f t="shared" si="16"/>
        <v>72</v>
      </c>
      <c r="G79" s="195">
        <f>'[2]09'!H81</f>
        <v>33</v>
      </c>
      <c r="H79" s="196">
        <f>'[2]09'!I81</f>
        <v>0</v>
      </c>
      <c r="I79" s="196">
        <f>'[2]09'!J81</f>
        <v>0</v>
      </c>
      <c r="J79" s="196">
        <f>'[2]09'!K81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'[2]09'!B82</f>
        <v>42</v>
      </c>
      <c r="C80" s="196">
        <f>'[2]09'!C82</f>
        <v>30</v>
      </c>
      <c r="D80" s="196">
        <f>'[2]09'!D82</f>
        <v>0</v>
      </c>
      <c r="E80" s="196">
        <f>'[2]09'!E82</f>
        <v>0</v>
      </c>
      <c r="F80" s="15">
        <f t="shared" si="16"/>
        <v>72</v>
      </c>
      <c r="G80" s="195">
        <f>'[2]09'!H82</f>
        <v>33</v>
      </c>
      <c r="H80" s="196">
        <f>'[2]09'!I82</f>
        <v>0</v>
      </c>
      <c r="I80" s="196">
        <f>'[2]09'!J82</f>
        <v>0</v>
      </c>
      <c r="J80" s="196">
        <f>'[2]09'!K82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'[2]09'!B83</f>
        <v>42</v>
      </c>
      <c r="C81" s="196">
        <f>'[2]09'!C83</f>
        <v>30</v>
      </c>
      <c r="D81" s="196">
        <f>'[2]09'!D83</f>
        <v>0</v>
      </c>
      <c r="E81" s="196">
        <f>'[2]09'!E83</f>
        <v>0</v>
      </c>
      <c r="F81" s="15">
        <f t="shared" si="16"/>
        <v>72</v>
      </c>
      <c r="G81" s="195">
        <f>'[2]09'!H83</f>
        <v>33</v>
      </c>
      <c r="H81" s="196">
        <f>'[2]09'!I83</f>
        <v>0</v>
      </c>
      <c r="I81" s="196">
        <f>'[2]09'!J83</f>
        <v>0</v>
      </c>
      <c r="J81" s="196">
        <f>'[2]09'!K83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'[2]09'!B84</f>
        <v>42</v>
      </c>
      <c r="C82" s="196">
        <f>'[2]09'!C84</f>
        <v>30</v>
      </c>
      <c r="D82" s="196">
        <f>'[2]09'!D84</f>
        <v>0</v>
      </c>
      <c r="E82" s="196">
        <f>'[2]09'!E84</f>
        <v>0</v>
      </c>
      <c r="F82" s="15">
        <f t="shared" si="16"/>
        <v>72</v>
      </c>
      <c r="G82" s="195">
        <f>'[2]09'!H84</f>
        <v>33</v>
      </c>
      <c r="H82" s="196">
        <f>'[2]09'!I84</f>
        <v>0</v>
      </c>
      <c r="I82" s="196">
        <f>'[2]09'!J84</f>
        <v>0</v>
      </c>
      <c r="J82" s="196">
        <f>'[2]09'!K84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'[2]09'!B85</f>
        <v>42</v>
      </c>
      <c r="C83" s="196">
        <f>'[2]09'!C85</f>
        <v>30</v>
      </c>
      <c r="D83" s="196">
        <f>'[2]09'!D85</f>
        <v>0</v>
      </c>
      <c r="E83" s="196">
        <f>'[2]09'!E85</f>
        <v>0</v>
      </c>
      <c r="F83" s="15">
        <f t="shared" si="16"/>
        <v>72</v>
      </c>
      <c r="G83" s="195">
        <f>'[2]09'!H85</f>
        <v>34</v>
      </c>
      <c r="H83" s="196">
        <f>'[2]09'!I85</f>
        <v>0</v>
      </c>
      <c r="I83" s="196">
        <f>'[2]09'!J85</f>
        <v>0</v>
      </c>
      <c r="J83" s="196">
        <f>'[2]09'!K85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'[2]09'!B86</f>
        <v>42</v>
      </c>
      <c r="C84" s="196">
        <f>'[2]09'!C86</f>
        <v>30</v>
      </c>
      <c r="D84" s="196">
        <f>'[2]09'!D86</f>
        <v>0</v>
      </c>
      <c r="E84" s="196">
        <f>'[2]09'!E86</f>
        <v>0</v>
      </c>
      <c r="F84" s="15">
        <f t="shared" si="16"/>
        <v>72</v>
      </c>
      <c r="G84" s="195">
        <f>'[2]09'!H86</f>
        <v>34</v>
      </c>
      <c r="H84" s="196">
        <f>'[2]09'!I86</f>
        <v>0</v>
      </c>
      <c r="I84" s="196">
        <f>'[2]09'!J86</f>
        <v>0</v>
      </c>
      <c r="J84" s="196">
        <f>'[2]09'!K86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'[2]09'!B87</f>
        <v>42</v>
      </c>
      <c r="C85" s="196">
        <f>'[2]09'!C87</f>
        <v>30</v>
      </c>
      <c r="D85" s="196">
        <f>'[2]09'!D87</f>
        <v>0</v>
      </c>
      <c r="E85" s="196">
        <f>'[2]09'!E87</f>
        <v>0</v>
      </c>
      <c r="F85" s="15">
        <f t="shared" si="16"/>
        <v>72</v>
      </c>
      <c r="G85" s="195">
        <f>'[2]09'!H87</f>
        <v>34</v>
      </c>
      <c r="H85" s="196">
        <f>'[2]09'!I87</f>
        <v>0</v>
      </c>
      <c r="I85" s="196">
        <f>'[2]09'!J87</f>
        <v>0</v>
      </c>
      <c r="J85" s="196">
        <f>'[2]09'!K87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'[2]09'!B88</f>
        <v>42</v>
      </c>
      <c r="C86" s="196">
        <f>'[2]09'!C88</f>
        <v>30</v>
      </c>
      <c r="D86" s="196">
        <f>'[2]09'!D88</f>
        <v>0</v>
      </c>
      <c r="E86" s="196">
        <f>'[2]09'!E88</f>
        <v>0</v>
      </c>
      <c r="F86" s="15">
        <f t="shared" si="16"/>
        <v>72</v>
      </c>
      <c r="G86" s="195">
        <f>'[2]09'!H88</f>
        <v>34</v>
      </c>
      <c r="H86" s="196">
        <f>'[2]09'!I88</f>
        <v>0</v>
      </c>
      <c r="I86" s="196">
        <f>'[2]09'!J88</f>
        <v>0</v>
      </c>
      <c r="J86" s="196">
        <f>'[2]09'!K88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'[2]09'!B89</f>
        <v>42</v>
      </c>
      <c r="C87" s="196">
        <f>'[2]09'!C89</f>
        <v>30</v>
      </c>
      <c r="D87" s="196">
        <f>'[2]09'!D89</f>
        <v>0</v>
      </c>
      <c r="E87" s="196">
        <f>'[2]09'!E89</f>
        <v>0</v>
      </c>
      <c r="F87" s="15">
        <f t="shared" si="16"/>
        <v>72</v>
      </c>
      <c r="G87" s="195">
        <f>'[2]09'!H89</f>
        <v>34</v>
      </c>
      <c r="H87" s="196">
        <f>'[2]09'!I89</f>
        <v>0</v>
      </c>
      <c r="I87" s="196">
        <f>'[2]09'!J89</f>
        <v>0</v>
      </c>
      <c r="J87" s="196">
        <f>'[2]09'!K89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'[2]09'!B90</f>
        <v>42</v>
      </c>
      <c r="C88" s="196">
        <f>'[2]09'!C90</f>
        <v>30</v>
      </c>
      <c r="D88" s="196">
        <f>'[2]09'!D90</f>
        <v>0</v>
      </c>
      <c r="E88" s="196">
        <f>'[2]09'!E90</f>
        <v>0</v>
      </c>
      <c r="F88" s="15">
        <f t="shared" si="16"/>
        <v>72</v>
      </c>
      <c r="G88" s="195">
        <f>'[2]09'!H90</f>
        <v>34</v>
      </c>
      <c r="H88" s="196">
        <f>'[2]09'!I90</f>
        <v>0</v>
      </c>
      <c r="I88" s="196">
        <f>'[2]09'!J90</f>
        <v>0</v>
      </c>
      <c r="J88" s="196">
        <f>'[2]09'!K90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'[2]09'!B91</f>
        <v>42</v>
      </c>
      <c r="C89" s="196">
        <f>'[2]09'!C91</f>
        <v>30</v>
      </c>
      <c r="D89" s="196">
        <f>'[2]09'!D91</f>
        <v>0</v>
      </c>
      <c r="E89" s="196">
        <f>'[2]09'!E91</f>
        <v>0</v>
      </c>
      <c r="F89" s="15">
        <f t="shared" si="16"/>
        <v>72</v>
      </c>
      <c r="G89" s="195">
        <f>'[2]09'!H91</f>
        <v>34</v>
      </c>
      <c r="H89" s="196">
        <f>'[2]09'!I91</f>
        <v>0</v>
      </c>
      <c r="I89" s="196">
        <f>'[2]09'!J91</f>
        <v>0</v>
      </c>
      <c r="J89" s="196">
        <f>'[2]09'!K91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'[2]09'!B92</f>
        <v>42</v>
      </c>
      <c r="C90" s="196">
        <f>'[2]09'!C92</f>
        <v>30</v>
      </c>
      <c r="D90" s="196">
        <f>'[2]09'!D92</f>
        <v>0</v>
      </c>
      <c r="E90" s="196">
        <f>'[2]09'!E92</f>
        <v>0</v>
      </c>
      <c r="F90" s="15">
        <f t="shared" si="16"/>
        <v>72</v>
      </c>
      <c r="G90" s="195">
        <f>'[2]09'!H92</f>
        <v>35</v>
      </c>
      <c r="H90" s="196">
        <f>'[2]09'!I92</f>
        <v>0</v>
      </c>
      <c r="I90" s="196">
        <f>'[2]09'!J92</f>
        <v>0</v>
      </c>
      <c r="J90" s="196">
        <f>'[2]09'!K92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'[2]09'!B93</f>
        <v>42</v>
      </c>
      <c r="C91" s="196">
        <f>'[2]09'!C93</f>
        <v>30</v>
      </c>
      <c r="D91" s="196">
        <f>'[2]09'!D93</f>
        <v>0</v>
      </c>
      <c r="E91" s="196">
        <f>'[2]09'!E93</f>
        <v>0</v>
      </c>
      <c r="F91" s="15">
        <f t="shared" si="16"/>
        <v>72</v>
      </c>
      <c r="G91" s="195">
        <f>'[2]09'!H93</f>
        <v>35</v>
      </c>
      <c r="H91" s="196">
        <f>'[2]09'!I93</f>
        <v>0</v>
      </c>
      <c r="I91" s="196">
        <f>'[2]09'!J93</f>
        <v>0</v>
      </c>
      <c r="J91" s="196">
        <f>'[2]09'!K93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'[2]09'!B94</f>
        <v>42</v>
      </c>
      <c r="C92" s="196">
        <f>'[2]09'!C94</f>
        <v>30</v>
      </c>
      <c r="D92" s="196">
        <f>'[2]09'!D94</f>
        <v>0</v>
      </c>
      <c r="E92" s="196">
        <f>'[2]09'!E94</f>
        <v>0</v>
      </c>
      <c r="F92" s="15">
        <f t="shared" si="16"/>
        <v>72</v>
      </c>
      <c r="G92" s="195">
        <f>'[2]09'!H94</f>
        <v>35</v>
      </c>
      <c r="H92" s="196">
        <f>'[2]09'!I94</f>
        <v>0</v>
      </c>
      <c r="I92" s="196">
        <f>'[2]09'!J94</f>
        <v>0</v>
      </c>
      <c r="J92" s="196">
        <f>'[2]09'!K94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'[2]09'!B95</f>
        <v>42</v>
      </c>
      <c r="C93" s="196">
        <f>'[2]09'!C95</f>
        <v>30</v>
      </c>
      <c r="D93" s="196">
        <f>'[2]09'!D95</f>
        <v>0</v>
      </c>
      <c r="E93" s="196">
        <f>'[2]09'!E95</f>
        <v>0</v>
      </c>
      <c r="F93" s="15">
        <f t="shared" si="16"/>
        <v>72</v>
      </c>
      <c r="G93" s="195">
        <f>'[2]09'!H95</f>
        <v>35</v>
      </c>
      <c r="H93" s="196">
        <f>'[2]09'!I95</f>
        <v>0</v>
      </c>
      <c r="I93" s="196">
        <f>'[2]09'!J95</f>
        <v>0</v>
      </c>
      <c r="J93" s="196">
        <f>'[2]09'!K95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'[2]09'!B96</f>
        <v>42</v>
      </c>
      <c r="C94" s="196">
        <f>'[2]09'!C96</f>
        <v>30</v>
      </c>
      <c r="D94" s="196">
        <f>'[2]09'!D96</f>
        <v>0</v>
      </c>
      <c r="E94" s="196">
        <f>'[2]09'!E96</f>
        <v>0</v>
      </c>
      <c r="F94" s="15">
        <f t="shared" si="16"/>
        <v>72</v>
      </c>
      <c r="G94" s="195">
        <f>'[2]09'!H96</f>
        <v>35</v>
      </c>
      <c r="H94" s="196">
        <f>'[2]09'!I96</f>
        <v>0</v>
      </c>
      <c r="I94" s="196">
        <f>'[2]09'!J96</f>
        <v>0</v>
      </c>
      <c r="J94" s="196">
        <f>'[2]09'!K96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'[2]09'!B97</f>
        <v>42</v>
      </c>
      <c r="C95" s="196">
        <f>'[2]09'!C97</f>
        <v>30</v>
      </c>
      <c r="D95" s="196">
        <f>'[2]09'!D97</f>
        <v>0</v>
      </c>
      <c r="E95" s="196">
        <f>'[2]09'!E97</f>
        <v>0</v>
      </c>
      <c r="F95" s="15">
        <f t="shared" si="16"/>
        <v>72</v>
      </c>
      <c r="G95" s="195">
        <f>'[2]09'!H97</f>
        <v>35</v>
      </c>
      <c r="H95" s="196">
        <f>'[2]09'!I97</f>
        <v>0</v>
      </c>
      <c r="I95" s="196">
        <f>'[2]09'!J97</f>
        <v>0</v>
      </c>
      <c r="J95" s="196">
        <f>'[2]09'!K97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'[2]09'!B98</f>
        <v>42</v>
      </c>
      <c r="C96" s="196">
        <f>'[2]09'!C98</f>
        <v>30</v>
      </c>
      <c r="D96" s="196">
        <f>'[2]09'!D98</f>
        <v>0</v>
      </c>
      <c r="E96" s="196">
        <f>'[2]09'!E98</f>
        <v>0</v>
      </c>
      <c r="F96" s="15">
        <f t="shared" si="16"/>
        <v>72</v>
      </c>
      <c r="G96" s="195">
        <f>'[2]09'!H98</f>
        <v>35</v>
      </c>
      <c r="H96" s="196">
        <f>'[2]09'!I98</f>
        <v>0</v>
      </c>
      <c r="I96" s="196">
        <f>'[2]09'!J98</f>
        <v>0</v>
      </c>
      <c r="J96" s="196">
        <f>'[2]09'!K98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'[2]09'!B99</f>
        <v>42</v>
      </c>
      <c r="C97" s="196">
        <f>'[2]09'!C99</f>
        <v>30</v>
      </c>
      <c r="D97" s="196">
        <f>'[2]09'!D99</f>
        <v>0</v>
      </c>
      <c r="E97" s="196">
        <f>'[2]09'!E99</f>
        <v>0</v>
      </c>
      <c r="F97" s="15">
        <f t="shared" si="16"/>
        <v>72</v>
      </c>
      <c r="G97" s="195">
        <f>'[2]09'!H99</f>
        <v>35</v>
      </c>
      <c r="H97" s="196">
        <f>'[2]09'!I99</f>
        <v>0</v>
      </c>
      <c r="I97" s="196">
        <f>'[2]09'!J99</f>
        <v>0</v>
      </c>
      <c r="J97" s="196">
        <f>'[2]09'!K99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'[2]09'!B100</f>
        <v>42</v>
      </c>
      <c r="C98" s="196">
        <f>'[2]09'!C100</f>
        <v>30</v>
      </c>
      <c r="D98" s="196">
        <f>'[2]09'!D100</f>
        <v>0</v>
      </c>
      <c r="E98" s="196">
        <f>'[2]09'!E100</f>
        <v>0</v>
      </c>
      <c r="F98" s="15">
        <f t="shared" si="16"/>
        <v>72</v>
      </c>
      <c r="G98" s="195">
        <f>'[2]09'!H100</f>
        <v>35</v>
      </c>
      <c r="H98" s="196">
        <f>'[2]09'!I100</f>
        <v>0</v>
      </c>
      <c r="I98" s="196">
        <f>'[2]09'!J100</f>
        <v>0</v>
      </c>
      <c r="J98" s="196">
        <f>'[2]09'!K100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0.8175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0.8175</v>
      </c>
      <c r="L99" s="128">
        <f t="shared" si="17"/>
        <v>2.4E-2</v>
      </c>
      <c r="M99" s="128">
        <f t="shared" si="17"/>
        <v>0.80519999999999969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0.80519999999999969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980</v>
      </c>
      <c r="G3" s="16">
        <f>'[3]09'!G5</f>
        <v>0</v>
      </c>
      <c r="H3" s="17">
        <f>SUM(B3:G3)</f>
        <v>1300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620</v>
      </c>
      <c r="N3" s="16">
        <f>'[3]09'!O5</f>
        <v>0</v>
      </c>
      <c r="O3" s="17">
        <f>SUM(I3:N3)</f>
        <v>940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620</v>
      </c>
      <c r="V3" s="16">
        <f t="shared" si="0"/>
        <v>0</v>
      </c>
      <c r="W3" s="17">
        <f>SUM(Q3:V3)</f>
        <v>940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620</v>
      </c>
      <c r="AQ3" s="8">
        <f t="shared" si="3"/>
        <v>0</v>
      </c>
      <c r="AR3" s="8">
        <f>SUM(AL3:AQ3)</f>
        <v>876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980</v>
      </c>
      <c r="G4" s="16">
        <f>'[3]09'!G6</f>
        <v>0</v>
      </c>
      <c r="H4" s="17">
        <f>SUM(B4:G4)</f>
        <v>1300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620</v>
      </c>
      <c r="N4" s="16">
        <f>'[3]09'!O6</f>
        <v>0</v>
      </c>
      <c r="O4" s="17">
        <f>SUM(I4:N4)</f>
        <v>940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620</v>
      </c>
      <c r="V4" s="16">
        <f>IF($P4=1,N4,IF(AND($P4=0.985,N4&gt;0.985*G4),G4*0.985,IF(AND($P4=0.965,N4&gt;0.965*G4),0.965*G4,N4)))</f>
        <v>0</v>
      </c>
      <c r="W4" s="17">
        <f>SUM(Q4:V4)</f>
        <v>940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620</v>
      </c>
      <c r="AQ4" s="8">
        <f t="shared" si="3"/>
        <v>0</v>
      </c>
      <c r="AR4" s="8">
        <f t="shared" ref="AR4:AR67" si="18">SUM(AL4:AQ4)</f>
        <v>876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980</v>
      </c>
      <c r="G5" s="16">
        <f>'[3]09'!G7</f>
        <v>0</v>
      </c>
      <c r="H5" s="17">
        <f t="shared" ref="H5:H68" si="27">SUM(B5:G5)</f>
        <v>1300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620</v>
      </c>
      <c r="N5" s="16">
        <f>'[3]09'!O7</f>
        <v>0</v>
      </c>
      <c r="O5" s="17">
        <f t="shared" ref="O5:O68" si="28">SUM(I5:N5)</f>
        <v>940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620</v>
      </c>
      <c r="V5" s="16">
        <f t="shared" si="0"/>
        <v>0</v>
      </c>
      <c r="W5" s="17">
        <f t="shared" ref="W5:W68" si="30">SUM(Q5:V5)</f>
        <v>940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620</v>
      </c>
      <c r="AQ5" s="8">
        <f t="shared" si="3"/>
        <v>0</v>
      </c>
      <c r="AR5" s="8">
        <f t="shared" si="18"/>
        <v>876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980</v>
      </c>
      <c r="G6" s="16">
        <f>'[3]09'!G8</f>
        <v>0</v>
      </c>
      <c r="H6" s="17">
        <f t="shared" si="27"/>
        <v>1300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620</v>
      </c>
      <c r="N6" s="16">
        <f>'[3]09'!O8</f>
        <v>0</v>
      </c>
      <c r="O6" s="17">
        <f t="shared" si="28"/>
        <v>940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620</v>
      </c>
      <c r="V6" s="16">
        <f t="shared" si="0"/>
        <v>0</v>
      </c>
      <c r="W6" s="17">
        <f t="shared" si="30"/>
        <v>940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620</v>
      </c>
      <c r="AQ6" s="8">
        <f t="shared" si="3"/>
        <v>0</v>
      </c>
      <c r="AR6" s="8">
        <f t="shared" si="18"/>
        <v>876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980</v>
      </c>
      <c r="G7" s="16">
        <f>'[3]09'!G9</f>
        <v>0</v>
      </c>
      <c r="H7" s="17">
        <f t="shared" si="27"/>
        <v>1300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620</v>
      </c>
      <c r="N7" s="16">
        <f>'[3]09'!O9</f>
        <v>0</v>
      </c>
      <c r="O7" s="17">
        <f t="shared" si="28"/>
        <v>940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620</v>
      </c>
      <c r="V7" s="16">
        <f t="shared" si="0"/>
        <v>0</v>
      </c>
      <c r="W7" s="17">
        <f t="shared" si="30"/>
        <v>940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620</v>
      </c>
      <c r="AQ7" s="8">
        <f t="shared" si="3"/>
        <v>0</v>
      </c>
      <c r="AR7" s="8">
        <f t="shared" si="18"/>
        <v>876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980</v>
      </c>
      <c r="G8" s="16">
        <f>'[3]09'!G10</f>
        <v>0</v>
      </c>
      <c r="H8" s="17">
        <f t="shared" si="27"/>
        <v>1300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601.32000000000005</v>
      </c>
      <c r="N8" s="16">
        <f>'[3]09'!O10</f>
        <v>0</v>
      </c>
      <c r="O8" s="17">
        <f t="shared" si="28"/>
        <v>921.32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601.32000000000005</v>
      </c>
      <c r="V8" s="16">
        <f t="shared" si="0"/>
        <v>0</v>
      </c>
      <c r="W8" s="17">
        <f t="shared" si="30"/>
        <v>921.32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601.32000000000005</v>
      </c>
      <c r="AQ8" s="8">
        <f t="shared" si="3"/>
        <v>0</v>
      </c>
      <c r="AR8" s="8">
        <f t="shared" si="18"/>
        <v>857.32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980</v>
      </c>
      <c r="G9" s="16">
        <f>'[3]09'!G11</f>
        <v>0</v>
      </c>
      <c r="H9" s="17">
        <f t="shared" si="27"/>
        <v>1300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591.32000000000005</v>
      </c>
      <c r="N9" s="16">
        <f>'[3]09'!O11</f>
        <v>0</v>
      </c>
      <c r="O9" s="17">
        <f t="shared" si="28"/>
        <v>911.32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591.32000000000005</v>
      </c>
      <c r="V9" s="16">
        <f t="shared" si="0"/>
        <v>0</v>
      </c>
      <c r="W9" s="17">
        <f t="shared" si="30"/>
        <v>911.32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591.32000000000005</v>
      </c>
      <c r="AQ9" s="8">
        <f t="shared" si="3"/>
        <v>0</v>
      </c>
      <c r="AR9" s="8">
        <f t="shared" si="18"/>
        <v>847.32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980</v>
      </c>
      <c r="G10" s="16">
        <f>'[3]09'!G12</f>
        <v>0</v>
      </c>
      <c r="H10" s="17">
        <f t="shared" si="27"/>
        <v>1300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581.32000000000005</v>
      </c>
      <c r="N10" s="16">
        <f>'[3]09'!O12</f>
        <v>0</v>
      </c>
      <c r="O10" s="17">
        <f t="shared" si="28"/>
        <v>901.32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581.32000000000005</v>
      </c>
      <c r="V10" s="16">
        <f t="shared" si="0"/>
        <v>0</v>
      </c>
      <c r="W10" s="17">
        <f t="shared" si="30"/>
        <v>901.32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581.32000000000005</v>
      </c>
      <c r="AQ10" s="8">
        <f t="shared" si="3"/>
        <v>0</v>
      </c>
      <c r="AR10" s="8">
        <f t="shared" si="18"/>
        <v>837.32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980</v>
      </c>
      <c r="G11" s="16">
        <f>'[3]09'!G13</f>
        <v>0</v>
      </c>
      <c r="H11" s="17">
        <f t="shared" si="27"/>
        <v>1300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596.32000000000005</v>
      </c>
      <c r="N11" s="16">
        <f>'[3]09'!O13</f>
        <v>0</v>
      </c>
      <c r="O11" s="17">
        <f t="shared" si="28"/>
        <v>916.32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596.32000000000005</v>
      </c>
      <c r="V11" s="16">
        <f t="shared" si="0"/>
        <v>0</v>
      </c>
      <c r="W11" s="17">
        <f t="shared" si="30"/>
        <v>916.32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596.32000000000005</v>
      </c>
      <c r="AQ11" s="8">
        <f t="shared" si="3"/>
        <v>0</v>
      </c>
      <c r="AR11" s="8">
        <f t="shared" si="18"/>
        <v>852.32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980</v>
      </c>
      <c r="G12" s="16">
        <f>'[3]09'!G14</f>
        <v>0</v>
      </c>
      <c r="H12" s="17">
        <f t="shared" si="27"/>
        <v>1300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596.32000000000005</v>
      </c>
      <c r="N12" s="16">
        <f>'[3]09'!O14</f>
        <v>0</v>
      </c>
      <c r="O12" s="17">
        <f t="shared" si="28"/>
        <v>916.32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596.32000000000005</v>
      </c>
      <c r="V12" s="16">
        <f t="shared" si="0"/>
        <v>0</v>
      </c>
      <c r="W12" s="17">
        <f t="shared" si="30"/>
        <v>916.32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596.32000000000005</v>
      </c>
      <c r="AQ12" s="8">
        <f t="shared" si="3"/>
        <v>0</v>
      </c>
      <c r="AR12" s="8">
        <f t="shared" si="18"/>
        <v>852.32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980</v>
      </c>
      <c r="G13" s="16">
        <f>'[3]09'!G15</f>
        <v>0</v>
      </c>
      <c r="H13" s="17">
        <f t="shared" si="27"/>
        <v>1300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581.32000000000005</v>
      </c>
      <c r="N13" s="16">
        <f>'[3]09'!O15</f>
        <v>0</v>
      </c>
      <c r="O13" s="17">
        <f t="shared" si="28"/>
        <v>901.32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581.32000000000005</v>
      </c>
      <c r="V13" s="16">
        <f t="shared" si="0"/>
        <v>0</v>
      </c>
      <c r="W13" s="17">
        <f t="shared" si="30"/>
        <v>901.32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581.32000000000005</v>
      </c>
      <c r="AQ13" s="8">
        <f t="shared" si="3"/>
        <v>0</v>
      </c>
      <c r="AR13" s="8">
        <f t="shared" si="18"/>
        <v>837.32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980</v>
      </c>
      <c r="G14" s="16">
        <f>'[3]09'!G16</f>
        <v>0</v>
      </c>
      <c r="H14" s="17">
        <f t="shared" si="27"/>
        <v>1300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581.32000000000005</v>
      </c>
      <c r="N14" s="16">
        <f>'[3]09'!O16</f>
        <v>0</v>
      </c>
      <c r="O14" s="17">
        <f t="shared" si="28"/>
        <v>901.32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581.32000000000005</v>
      </c>
      <c r="V14" s="16">
        <f t="shared" si="0"/>
        <v>0</v>
      </c>
      <c r="W14" s="17">
        <f t="shared" si="30"/>
        <v>901.32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581.32000000000005</v>
      </c>
      <c r="AQ14" s="8">
        <f t="shared" si="3"/>
        <v>0</v>
      </c>
      <c r="AR14" s="8">
        <f t="shared" si="18"/>
        <v>837.32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980</v>
      </c>
      <c r="G15" s="16">
        <f>'[3]09'!G17</f>
        <v>0</v>
      </c>
      <c r="H15" s="17">
        <f t="shared" si="27"/>
        <v>1300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581.32000000000005</v>
      </c>
      <c r="N15" s="16">
        <f>'[3]09'!O17</f>
        <v>0</v>
      </c>
      <c r="O15" s="17">
        <f t="shared" si="28"/>
        <v>901.32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581.32000000000005</v>
      </c>
      <c r="V15" s="16">
        <f t="shared" si="0"/>
        <v>0</v>
      </c>
      <c r="W15" s="17">
        <f t="shared" si="30"/>
        <v>901.32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581.32000000000005</v>
      </c>
      <c r="AQ15" s="8">
        <f t="shared" si="3"/>
        <v>0</v>
      </c>
      <c r="AR15" s="8">
        <f t="shared" si="18"/>
        <v>837.32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980</v>
      </c>
      <c r="G16" s="16">
        <f>'[3]09'!G18</f>
        <v>0</v>
      </c>
      <c r="H16" s="17">
        <f t="shared" si="27"/>
        <v>1300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581.32000000000005</v>
      </c>
      <c r="N16" s="16">
        <f>'[3]09'!O18</f>
        <v>0</v>
      </c>
      <c r="O16" s="17">
        <f t="shared" si="28"/>
        <v>901.32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581.32000000000005</v>
      </c>
      <c r="V16" s="16">
        <f t="shared" si="0"/>
        <v>0</v>
      </c>
      <c r="W16" s="17">
        <f t="shared" si="30"/>
        <v>901.32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581.32000000000005</v>
      </c>
      <c r="AQ16" s="8">
        <f t="shared" si="3"/>
        <v>0</v>
      </c>
      <c r="AR16" s="8">
        <f t="shared" si="18"/>
        <v>837.32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980</v>
      </c>
      <c r="G17" s="16">
        <f>'[3]09'!G19</f>
        <v>0</v>
      </c>
      <c r="H17" s="17">
        <f t="shared" si="27"/>
        <v>1300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581.32000000000005</v>
      </c>
      <c r="N17" s="16">
        <f>'[3]09'!O19</f>
        <v>0</v>
      </c>
      <c r="O17" s="17">
        <f t="shared" si="28"/>
        <v>901.32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581.32000000000005</v>
      </c>
      <c r="V17" s="16">
        <f t="shared" si="0"/>
        <v>0</v>
      </c>
      <c r="W17" s="17">
        <f t="shared" si="30"/>
        <v>901.32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581.32000000000005</v>
      </c>
      <c r="AQ17" s="8">
        <f t="shared" si="3"/>
        <v>0</v>
      </c>
      <c r="AR17" s="8">
        <f t="shared" si="18"/>
        <v>837.32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980</v>
      </c>
      <c r="G18" s="16">
        <f>'[3]09'!G20</f>
        <v>0</v>
      </c>
      <c r="H18" s="17">
        <f t="shared" si="27"/>
        <v>1300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581.32000000000005</v>
      </c>
      <c r="N18" s="16">
        <f>'[3]09'!O20</f>
        <v>0</v>
      </c>
      <c r="O18" s="17">
        <f t="shared" si="28"/>
        <v>901.32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581.32000000000005</v>
      </c>
      <c r="V18" s="16">
        <f t="shared" si="0"/>
        <v>0</v>
      </c>
      <c r="W18" s="17">
        <f t="shared" si="30"/>
        <v>901.32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581.32000000000005</v>
      </c>
      <c r="AQ18" s="8">
        <f t="shared" si="3"/>
        <v>0</v>
      </c>
      <c r="AR18" s="8">
        <f t="shared" si="18"/>
        <v>837.32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980</v>
      </c>
      <c r="G19" s="16">
        <f>'[3]09'!G21</f>
        <v>0</v>
      </c>
      <c r="H19" s="17">
        <f t="shared" si="27"/>
        <v>1300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576.32000000000005</v>
      </c>
      <c r="N19" s="16">
        <f>'[3]09'!O21</f>
        <v>0</v>
      </c>
      <c r="O19" s="17">
        <f t="shared" si="28"/>
        <v>896.32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576.32000000000005</v>
      </c>
      <c r="V19" s="16">
        <f t="shared" si="29"/>
        <v>0</v>
      </c>
      <c r="W19" s="17">
        <f t="shared" si="30"/>
        <v>896.32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576.32000000000005</v>
      </c>
      <c r="AQ19" s="8">
        <f t="shared" si="31"/>
        <v>0</v>
      </c>
      <c r="AR19" s="8">
        <f t="shared" si="18"/>
        <v>832.32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980</v>
      </c>
      <c r="G20" s="16">
        <f>'[3]09'!G22</f>
        <v>0</v>
      </c>
      <c r="H20" s="17">
        <f t="shared" si="27"/>
        <v>1300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576.32000000000005</v>
      </c>
      <c r="N20" s="16">
        <f>'[3]09'!O22</f>
        <v>0</v>
      </c>
      <c r="O20" s="17">
        <f t="shared" si="28"/>
        <v>896.32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576.32000000000005</v>
      </c>
      <c r="V20" s="16">
        <f t="shared" si="29"/>
        <v>0</v>
      </c>
      <c r="W20" s="17">
        <f t="shared" si="30"/>
        <v>896.32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576.32000000000005</v>
      </c>
      <c r="AQ20" s="8">
        <f t="shared" si="31"/>
        <v>0</v>
      </c>
      <c r="AR20" s="8">
        <f t="shared" si="18"/>
        <v>832.32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980</v>
      </c>
      <c r="G21" s="16">
        <f>'[3]09'!G23</f>
        <v>0</v>
      </c>
      <c r="H21" s="17">
        <f t="shared" si="27"/>
        <v>1300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566.32000000000005</v>
      </c>
      <c r="N21" s="16">
        <f>'[3]09'!O23</f>
        <v>0</v>
      </c>
      <c r="O21" s="17">
        <f t="shared" si="28"/>
        <v>886.32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566.32000000000005</v>
      </c>
      <c r="V21" s="16">
        <f t="shared" si="29"/>
        <v>0</v>
      </c>
      <c r="W21" s="17">
        <f t="shared" si="30"/>
        <v>886.32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566.32000000000005</v>
      </c>
      <c r="AQ21" s="8">
        <f t="shared" si="31"/>
        <v>0</v>
      </c>
      <c r="AR21" s="8">
        <f t="shared" si="18"/>
        <v>822.32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980</v>
      </c>
      <c r="G22" s="16">
        <f>'[3]09'!G24</f>
        <v>0</v>
      </c>
      <c r="H22" s="17">
        <f t="shared" si="27"/>
        <v>1300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561.32000000000005</v>
      </c>
      <c r="N22" s="16">
        <f>'[3]09'!O24</f>
        <v>0</v>
      </c>
      <c r="O22" s="17">
        <f t="shared" si="28"/>
        <v>881.32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561.32000000000005</v>
      </c>
      <c r="V22" s="16">
        <f t="shared" si="29"/>
        <v>0</v>
      </c>
      <c r="W22" s="17">
        <f t="shared" si="30"/>
        <v>881.32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561.32000000000005</v>
      </c>
      <c r="AQ22" s="8">
        <f t="shared" si="31"/>
        <v>0</v>
      </c>
      <c r="AR22" s="8">
        <f t="shared" si="18"/>
        <v>817.32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980</v>
      </c>
      <c r="G23" s="16">
        <f>'[3]09'!G25</f>
        <v>0</v>
      </c>
      <c r="H23" s="17">
        <f t="shared" si="27"/>
        <v>1300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581.32000000000005</v>
      </c>
      <c r="N23" s="16">
        <f>'[3]09'!O25</f>
        <v>0</v>
      </c>
      <c r="O23" s="17">
        <f t="shared" si="28"/>
        <v>901.32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581.32000000000005</v>
      </c>
      <c r="V23" s="16">
        <f t="shared" si="29"/>
        <v>0</v>
      </c>
      <c r="W23" s="17">
        <f t="shared" si="30"/>
        <v>901.32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581.32000000000005</v>
      </c>
      <c r="AQ23" s="8">
        <f t="shared" si="31"/>
        <v>0</v>
      </c>
      <c r="AR23" s="8">
        <f t="shared" si="18"/>
        <v>837.32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980</v>
      </c>
      <c r="G24" s="16">
        <f>'[3]09'!G26</f>
        <v>0</v>
      </c>
      <c r="H24" s="17">
        <f t="shared" si="27"/>
        <v>1300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581.32000000000005</v>
      </c>
      <c r="N24" s="16">
        <f>'[3]09'!O26</f>
        <v>0</v>
      </c>
      <c r="O24" s="17">
        <f t="shared" si="28"/>
        <v>901.32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581.32000000000005</v>
      </c>
      <c r="V24" s="16">
        <f t="shared" si="29"/>
        <v>0</v>
      </c>
      <c r="W24" s="17">
        <f t="shared" si="30"/>
        <v>901.32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581.32000000000005</v>
      </c>
      <c r="AQ24" s="8">
        <f t="shared" si="31"/>
        <v>0</v>
      </c>
      <c r="AR24" s="8">
        <f t="shared" si="18"/>
        <v>837.32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980</v>
      </c>
      <c r="G25" s="16">
        <f>'[3]09'!G27</f>
        <v>0</v>
      </c>
      <c r="H25" s="17">
        <f t="shared" si="27"/>
        <v>1300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581.32000000000005</v>
      </c>
      <c r="N25" s="16">
        <f>'[3]09'!O27</f>
        <v>0</v>
      </c>
      <c r="O25" s="17">
        <f t="shared" si="28"/>
        <v>901.32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581.32000000000005</v>
      </c>
      <c r="V25" s="16">
        <f t="shared" si="29"/>
        <v>0</v>
      </c>
      <c r="W25" s="17">
        <f t="shared" si="30"/>
        <v>901.32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581.32000000000005</v>
      </c>
      <c r="AQ25" s="8">
        <f t="shared" si="31"/>
        <v>0</v>
      </c>
      <c r="AR25" s="8">
        <f t="shared" si="18"/>
        <v>837.32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980</v>
      </c>
      <c r="G26" s="16">
        <f>'[3]09'!G28</f>
        <v>0</v>
      </c>
      <c r="H26" s="17">
        <f t="shared" si="27"/>
        <v>1300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581.32000000000005</v>
      </c>
      <c r="N26" s="16">
        <f>'[3]09'!O28</f>
        <v>0</v>
      </c>
      <c r="O26" s="17">
        <f t="shared" si="28"/>
        <v>901.32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581.32000000000005</v>
      </c>
      <c r="V26" s="16">
        <f t="shared" si="29"/>
        <v>0</v>
      </c>
      <c r="W26" s="17">
        <f t="shared" si="30"/>
        <v>901.32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581.32000000000005</v>
      </c>
      <c r="AQ26" s="8">
        <f t="shared" si="31"/>
        <v>0</v>
      </c>
      <c r="AR26" s="8">
        <f t="shared" si="18"/>
        <v>837.32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980</v>
      </c>
      <c r="G27" s="16">
        <f>'[3]09'!G29</f>
        <v>0</v>
      </c>
      <c r="H27" s="17">
        <f t="shared" si="27"/>
        <v>1300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591.32000000000005</v>
      </c>
      <c r="N27" s="16">
        <f>'[3]09'!O29</f>
        <v>0</v>
      </c>
      <c r="O27" s="17">
        <f t="shared" si="28"/>
        <v>911.32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591.32000000000005</v>
      </c>
      <c r="V27" s="16">
        <f t="shared" si="29"/>
        <v>0</v>
      </c>
      <c r="W27" s="17">
        <f t="shared" si="30"/>
        <v>911.32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591.32000000000005</v>
      </c>
      <c r="AQ27" s="8">
        <f t="shared" si="31"/>
        <v>0</v>
      </c>
      <c r="AR27" s="8">
        <f t="shared" si="18"/>
        <v>847.32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980</v>
      </c>
      <c r="G28" s="16">
        <f>'[3]09'!G30</f>
        <v>0</v>
      </c>
      <c r="H28" s="17">
        <f t="shared" si="27"/>
        <v>1300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511.32</v>
      </c>
      <c r="N28" s="16">
        <f>'[3]09'!O30</f>
        <v>0</v>
      </c>
      <c r="O28" s="17">
        <f t="shared" si="28"/>
        <v>831.31999999999994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511.32</v>
      </c>
      <c r="V28" s="16">
        <f t="shared" si="29"/>
        <v>0</v>
      </c>
      <c r="W28" s="17">
        <f t="shared" si="30"/>
        <v>831.31999999999994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511.32</v>
      </c>
      <c r="AQ28" s="8">
        <f t="shared" si="31"/>
        <v>0</v>
      </c>
      <c r="AR28" s="8">
        <f t="shared" si="18"/>
        <v>767.31999999999994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980</v>
      </c>
      <c r="G29" s="16">
        <f>'[3]09'!G31</f>
        <v>0</v>
      </c>
      <c r="H29" s="17">
        <f t="shared" si="27"/>
        <v>1300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521.32000000000005</v>
      </c>
      <c r="N29" s="16">
        <f>'[3]09'!O31</f>
        <v>0</v>
      </c>
      <c r="O29" s="17">
        <f t="shared" si="28"/>
        <v>841.32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521.32000000000005</v>
      </c>
      <c r="V29" s="16">
        <f t="shared" si="29"/>
        <v>0</v>
      </c>
      <c r="W29" s="17">
        <f t="shared" si="30"/>
        <v>841.32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521.32000000000005</v>
      </c>
      <c r="AQ29" s="8">
        <f t="shared" si="31"/>
        <v>0</v>
      </c>
      <c r="AR29" s="8">
        <f t="shared" si="18"/>
        <v>777.32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980</v>
      </c>
      <c r="G30" s="16">
        <f>'[3]09'!G32</f>
        <v>0</v>
      </c>
      <c r="H30" s="17">
        <f t="shared" si="27"/>
        <v>1300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521.32000000000005</v>
      </c>
      <c r="N30" s="16">
        <f>'[3]09'!O32</f>
        <v>0</v>
      </c>
      <c r="O30" s="17">
        <f t="shared" si="28"/>
        <v>841.32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521.32000000000005</v>
      </c>
      <c r="V30" s="16">
        <f t="shared" si="29"/>
        <v>0</v>
      </c>
      <c r="W30" s="17">
        <f t="shared" si="30"/>
        <v>841.32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521.32000000000005</v>
      </c>
      <c r="AQ30" s="8">
        <f t="shared" si="31"/>
        <v>0</v>
      </c>
      <c r="AR30" s="8">
        <f t="shared" si="18"/>
        <v>777.32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980</v>
      </c>
      <c r="G31" s="16">
        <f>'[3]09'!G33</f>
        <v>0</v>
      </c>
      <c r="H31" s="17">
        <f t="shared" si="27"/>
        <v>1300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420</v>
      </c>
      <c r="N31" s="16">
        <f>'[3]09'!O33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0.85</v>
      </c>
      <c r="AC31" s="8">
        <f t="shared" si="9"/>
        <v>0</v>
      </c>
      <c r="AD31" s="8">
        <f t="shared" si="10"/>
        <v>32.85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0.85</v>
      </c>
      <c r="AJ31" s="8">
        <f t="shared" si="16"/>
        <v>0</v>
      </c>
      <c r="AK31" s="8">
        <f t="shared" si="17"/>
        <v>32.85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418.29999999999995</v>
      </c>
      <c r="AQ31" s="8">
        <f t="shared" si="31"/>
        <v>0</v>
      </c>
      <c r="AR31" s="8">
        <f t="shared" si="18"/>
        <v>674.3</v>
      </c>
      <c r="AW31" s="199">
        <v>32</v>
      </c>
      <c r="AX31" s="199">
        <v>0</v>
      </c>
      <c r="AY31" s="199">
        <v>0</v>
      </c>
      <c r="AZ31" s="199">
        <v>0</v>
      </c>
      <c r="BA31" s="199">
        <v>0.85</v>
      </c>
      <c r="BB31" s="199">
        <v>0</v>
      </c>
      <c r="BC31" s="8">
        <f t="shared" si="19"/>
        <v>32.85</v>
      </c>
      <c r="BD31" s="199">
        <v>32</v>
      </c>
      <c r="BE31" s="199">
        <v>0</v>
      </c>
      <c r="BF31" s="199">
        <v>0</v>
      </c>
      <c r="BG31" s="199">
        <v>0</v>
      </c>
      <c r="BH31" s="199">
        <v>0.85</v>
      </c>
      <c r="BI31" s="199">
        <v>0</v>
      </c>
      <c r="BJ31" s="8">
        <f t="shared" si="20"/>
        <v>32.85</v>
      </c>
      <c r="BL31" s="8">
        <f t="shared" si="21"/>
        <v>0</v>
      </c>
      <c r="BM31" s="8">
        <f t="shared" si="22"/>
        <v>0</v>
      </c>
      <c r="BN31" s="8">
        <f t="shared" si="23"/>
        <v>32.85</v>
      </c>
      <c r="BO31" s="8">
        <f t="shared" si="24"/>
        <v>32.85</v>
      </c>
      <c r="BP31" s="139">
        <f t="shared" si="25"/>
        <v>-32.85</v>
      </c>
      <c r="BQ31" s="139">
        <f t="shared" si="26"/>
        <v>-32.85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980</v>
      </c>
      <c r="G32" s="16">
        <f>'[3]09'!G34</f>
        <v>0</v>
      </c>
      <c r="H32" s="17">
        <f t="shared" si="27"/>
        <v>1300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420</v>
      </c>
      <c r="N32" s="16">
        <f>'[3]09'!O34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676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980</v>
      </c>
      <c r="G33" s="16">
        <f>'[3]09'!G35</f>
        <v>0</v>
      </c>
      <c r="H33" s="17">
        <f t="shared" si="27"/>
        <v>1300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420</v>
      </c>
      <c r="N33" s="16">
        <f>'[3]09'!O35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0.85</v>
      </c>
      <c r="AC33" s="8">
        <f t="shared" si="9"/>
        <v>0</v>
      </c>
      <c r="AD33" s="8">
        <f t="shared" si="10"/>
        <v>32.85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0.85</v>
      </c>
      <c r="AJ33" s="8">
        <f t="shared" si="16"/>
        <v>0</v>
      </c>
      <c r="AK33" s="8">
        <f t="shared" si="17"/>
        <v>32.85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418.29999999999995</v>
      </c>
      <c r="AQ33" s="8">
        <f t="shared" si="31"/>
        <v>0</v>
      </c>
      <c r="AR33" s="8">
        <f t="shared" si="18"/>
        <v>674.3</v>
      </c>
      <c r="AW33" s="199">
        <v>32</v>
      </c>
      <c r="AX33" s="199">
        <v>0</v>
      </c>
      <c r="AY33" s="199">
        <v>0</v>
      </c>
      <c r="AZ33" s="199">
        <v>0</v>
      </c>
      <c r="BA33" s="199">
        <v>0.85</v>
      </c>
      <c r="BB33" s="199">
        <v>0</v>
      </c>
      <c r="BC33" s="8">
        <f t="shared" si="19"/>
        <v>32.85</v>
      </c>
      <c r="BD33" s="199">
        <v>32</v>
      </c>
      <c r="BE33" s="199">
        <v>0</v>
      </c>
      <c r="BF33" s="199">
        <v>0</v>
      </c>
      <c r="BG33" s="199">
        <v>0</v>
      </c>
      <c r="BH33" s="199">
        <v>0.85</v>
      </c>
      <c r="BI33" s="199">
        <v>0</v>
      </c>
      <c r="BJ33" s="8">
        <f t="shared" si="20"/>
        <v>32.85</v>
      </c>
      <c r="BL33" s="8">
        <f t="shared" si="21"/>
        <v>0</v>
      </c>
      <c r="BM33" s="8">
        <f t="shared" si="22"/>
        <v>0</v>
      </c>
      <c r="BN33" s="8">
        <f t="shared" si="23"/>
        <v>32.85</v>
      </c>
      <c r="BO33" s="8">
        <f t="shared" si="24"/>
        <v>32.85</v>
      </c>
      <c r="BP33" s="139">
        <f t="shared" si="25"/>
        <v>-32.85</v>
      </c>
      <c r="BQ33" s="139">
        <f t="shared" si="26"/>
        <v>-32.85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980</v>
      </c>
      <c r="G34" s="16">
        <f>'[3]09'!G36</f>
        <v>0</v>
      </c>
      <c r="H34" s="17">
        <f t="shared" si="27"/>
        <v>1300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420</v>
      </c>
      <c r="N34" s="16">
        <f>'[3]09'!O36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676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980</v>
      </c>
      <c r="G35" s="16">
        <f>'[3]09'!G37</f>
        <v>0</v>
      </c>
      <c r="H35" s="17">
        <f t="shared" si="27"/>
        <v>1300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425</v>
      </c>
      <c r="N35" s="16">
        <f>'[3]09'!O37</f>
        <v>0</v>
      </c>
      <c r="O35" s="17">
        <f t="shared" si="28"/>
        <v>745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425</v>
      </c>
      <c r="V35" s="16">
        <f t="shared" si="29"/>
        <v>0</v>
      </c>
      <c r="W35" s="17">
        <f t="shared" si="30"/>
        <v>745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425</v>
      </c>
      <c r="AQ35" s="8">
        <f t="shared" si="31"/>
        <v>0</v>
      </c>
      <c r="AR35" s="8">
        <f t="shared" si="18"/>
        <v>681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980</v>
      </c>
      <c r="G36" s="16">
        <f>'[3]09'!G38</f>
        <v>0</v>
      </c>
      <c r="H36" s="17">
        <f t="shared" si="27"/>
        <v>1300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425</v>
      </c>
      <c r="N36" s="16">
        <f>'[3]09'!O38</f>
        <v>0</v>
      </c>
      <c r="O36" s="17">
        <f t="shared" si="28"/>
        <v>745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425</v>
      </c>
      <c r="V36" s="16">
        <f t="shared" si="29"/>
        <v>0</v>
      </c>
      <c r="W36" s="17">
        <f t="shared" si="30"/>
        <v>745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425</v>
      </c>
      <c r="AQ36" s="8">
        <f t="shared" si="31"/>
        <v>0</v>
      </c>
      <c r="AR36" s="8">
        <f t="shared" si="18"/>
        <v>681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980</v>
      </c>
      <c r="G37" s="16">
        <f>'[3]09'!G39</f>
        <v>0</v>
      </c>
      <c r="H37" s="17">
        <f t="shared" si="27"/>
        <v>1300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430</v>
      </c>
      <c r="N37" s="16">
        <f>'[3]09'!O39</f>
        <v>0</v>
      </c>
      <c r="O37" s="17">
        <f t="shared" si="28"/>
        <v>750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430</v>
      </c>
      <c r="V37" s="16">
        <f t="shared" si="29"/>
        <v>0</v>
      </c>
      <c r="W37" s="17">
        <f t="shared" si="30"/>
        <v>750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430</v>
      </c>
      <c r="AQ37" s="8">
        <f t="shared" si="31"/>
        <v>0</v>
      </c>
      <c r="AR37" s="8">
        <f t="shared" si="18"/>
        <v>686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980</v>
      </c>
      <c r="G38" s="16">
        <f>'[3]09'!G40</f>
        <v>0</v>
      </c>
      <c r="H38" s="17">
        <f t="shared" si="27"/>
        <v>1300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430</v>
      </c>
      <c r="N38" s="16">
        <f>'[3]09'!O40</f>
        <v>0</v>
      </c>
      <c r="O38" s="17">
        <f t="shared" si="28"/>
        <v>750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430</v>
      </c>
      <c r="V38" s="16">
        <f t="shared" si="29"/>
        <v>0</v>
      </c>
      <c r="W38" s="17">
        <f t="shared" si="30"/>
        <v>750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430</v>
      </c>
      <c r="AQ38" s="8">
        <f t="shared" si="31"/>
        <v>0</v>
      </c>
      <c r="AR38" s="8">
        <f t="shared" si="18"/>
        <v>686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980</v>
      </c>
      <c r="G39" s="16">
        <f>'[3]09'!G41</f>
        <v>0</v>
      </c>
      <c r="H39" s="17">
        <f t="shared" si="27"/>
        <v>1300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440</v>
      </c>
      <c r="N39" s="16">
        <f>'[3]09'!O41</f>
        <v>0</v>
      </c>
      <c r="O39" s="17">
        <f t="shared" si="28"/>
        <v>760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440</v>
      </c>
      <c r="V39" s="16">
        <f t="shared" si="29"/>
        <v>0</v>
      </c>
      <c r="W39" s="17">
        <f t="shared" si="30"/>
        <v>760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440</v>
      </c>
      <c r="AQ39" s="8">
        <f t="shared" si="31"/>
        <v>0</v>
      </c>
      <c r="AR39" s="8">
        <f t="shared" si="18"/>
        <v>696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980</v>
      </c>
      <c r="G40" s="16">
        <f>'[3]09'!G42</f>
        <v>0</v>
      </c>
      <c r="H40" s="17">
        <f t="shared" si="27"/>
        <v>1300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450</v>
      </c>
      <c r="N40" s="16">
        <f>'[3]09'!O42</f>
        <v>0</v>
      </c>
      <c r="O40" s="17">
        <f t="shared" si="28"/>
        <v>770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450</v>
      </c>
      <c r="V40" s="16">
        <f t="shared" si="29"/>
        <v>0</v>
      </c>
      <c r="W40" s="17">
        <f t="shared" si="30"/>
        <v>770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450</v>
      </c>
      <c r="AQ40" s="8">
        <f t="shared" si="31"/>
        <v>0</v>
      </c>
      <c r="AR40" s="8">
        <f t="shared" si="18"/>
        <v>706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980</v>
      </c>
      <c r="G41" s="16">
        <f>'[3]09'!G43</f>
        <v>0</v>
      </c>
      <c r="H41" s="17">
        <f t="shared" si="27"/>
        <v>1300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450</v>
      </c>
      <c r="N41" s="16">
        <f>'[3]09'!O43</f>
        <v>0</v>
      </c>
      <c r="O41" s="17">
        <f t="shared" si="28"/>
        <v>770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450</v>
      </c>
      <c r="V41" s="16">
        <f t="shared" si="29"/>
        <v>0</v>
      </c>
      <c r="W41" s="17">
        <f t="shared" si="30"/>
        <v>770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450</v>
      </c>
      <c r="AQ41" s="8">
        <f t="shared" si="31"/>
        <v>0</v>
      </c>
      <c r="AR41" s="8">
        <f t="shared" si="18"/>
        <v>706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980</v>
      </c>
      <c r="G42" s="16">
        <f>'[3]09'!G44</f>
        <v>0</v>
      </c>
      <c r="H42" s="17">
        <f t="shared" si="27"/>
        <v>1300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450</v>
      </c>
      <c r="N42" s="16">
        <f>'[3]09'!O44</f>
        <v>0</v>
      </c>
      <c r="O42" s="17">
        <f t="shared" si="28"/>
        <v>770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450</v>
      </c>
      <c r="V42" s="16">
        <f t="shared" si="29"/>
        <v>0</v>
      </c>
      <c r="W42" s="17">
        <f t="shared" si="30"/>
        <v>770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450</v>
      </c>
      <c r="AQ42" s="8">
        <f t="shared" si="31"/>
        <v>0</v>
      </c>
      <c r="AR42" s="8">
        <f t="shared" si="18"/>
        <v>706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960</v>
      </c>
      <c r="G43" s="16">
        <f>'[3]09'!G45</f>
        <v>0</v>
      </c>
      <c r="H43" s="17">
        <f t="shared" si="27"/>
        <v>1280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450</v>
      </c>
      <c r="N43" s="16">
        <f>'[3]09'!O45</f>
        <v>0</v>
      </c>
      <c r="O43" s="17">
        <f t="shared" si="28"/>
        <v>770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450</v>
      </c>
      <c r="V43" s="16">
        <f t="shared" si="29"/>
        <v>0</v>
      </c>
      <c r="W43" s="17">
        <f t="shared" si="30"/>
        <v>770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450</v>
      </c>
      <c r="AQ43" s="8">
        <f t="shared" si="31"/>
        <v>0</v>
      </c>
      <c r="AR43" s="8">
        <f t="shared" si="18"/>
        <v>706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960</v>
      </c>
      <c r="G44" s="16">
        <f>'[3]09'!G46</f>
        <v>0</v>
      </c>
      <c r="H44" s="17">
        <f t="shared" si="27"/>
        <v>1280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420</v>
      </c>
      <c r="N44" s="16">
        <f>'[3]09'!O46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676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960</v>
      </c>
      <c r="G45" s="16">
        <f>'[3]09'!G47</f>
        <v>0</v>
      </c>
      <c r="H45" s="17">
        <f t="shared" si="27"/>
        <v>1280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435</v>
      </c>
      <c r="N45" s="16">
        <f>'[3]09'!O47</f>
        <v>0</v>
      </c>
      <c r="O45" s="17">
        <f t="shared" si="28"/>
        <v>755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435</v>
      </c>
      <c r="V45" s="16">
        <f t="shared" si="29"/>
        <v>0</v>
      </c>
      <c r="W45" s="17">
        <f t="shared" si="30"/>
        <v>755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435</v>
      </c>
      <c r="AQ45" s="8">
        <f t="shared" si="31"/>
        <v>0</v>
      </c>
      <c r="AR45" s="8">
        <f t="shared" si="18"/>
        <v>691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960</v>
      </c>
      <c r="G46" s="16">
        <f>'[3]09'!G48</f>
        <v>0</v>
      </c>
      <c r="H46" s="17">
        <f t="shared" si="27"/>
        <v>1280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440</v>
      </c>
      <c r="N46" s="16">
        <f>'[3]09'!O48</f>
        <v>0</v>
      </c>
      <c r="O46" s="17">
        <f t="shared" si="28"/>
        <v>760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440</v>
      </c>
      <c r="V46" s="16">
        <f t="shared" si="29"/>
        <v>0</v>
      </c>
      <c r="W46" s="17">
        <f t="shared" si="30"/>
        <v>760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440</v>
      </c>
      <c r="AQ46" s="8">
        <f t="shared" si="31"/>
        <v>0</v>
      </c>
      <c r="AR46" s="8">
        <f t="shared" si="18"/>
        <v>696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960</v>
      </c>
      <c r="G47" s="16">
        <f>'[3]09'!G49</f>
        <v>0</v>
      </c>
      <c r="H47" s="17">
        <f t="shared" si="27"/>
        <v>1280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440</v>
      </c>
      <c r="N47" s="16">
        <f>'[3]09'!O49</f>
        <v>0</v>
      </c>
      <c r="O47" s="17">
        <f t="shared" si="28"/>
        <v>760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440</v>
      </c>
      <c r="V47" s="16">
        <f t="shared" si="29"/>
        <v>0</v>
      </c>
      <c r="W47" s="17">
        <f t="shared" si="30"/>
        <v>760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440</v>
      </c>
      <c r="AQ47" s="8">
        <f t="shared" si="31"/>
        <v>0</v>
      </c>
      <c r="AR47" s="8">
        <f t="shared" si="18"/>
        <v>696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960</v>
      </c>
      <c r="G48" s="16">
        <f>'[3]09'!G50</f>
        <v>0</v>
      </c>
      <c r="H48" s="17">
        <f t="shared" si="27"/>
        <v>1280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440</v>
      </c>
      <c r="N48" s="16">
        <f>'[3]09'!O50</f>
        <v>0</v>
      </c>
      <c r="O48" s="17">
        <f t="shared" si="28"/>
        <v>760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440</v>
      </c>
      <c r="V48" s="16">
        <f t="shared" si="29"/>
        <v>0</v>
      </c>
      <c r="W48" s="17">
        <f t="shared" si="30"/>
        <v>760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440</v>
      </c>
      <c r="AQ48" s="8">
        <f t="shared" si="31"/>
        <v>0</v>
      </c>
      <c r="AR48" s="8">
        <f t="shared" si="18"/>
        <v>696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960</v>
      </c>
      <c r="G49" s="16">
        <f>'[3]09'!G51</f>
        <v>0</v>
      </c>
      <c r="H49" s="17">
        <f t="shared" si="27"/>
        <v>1280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440</v>
      </c>
      <c r="N49" s="16">
        <f>'[3]09'!O51</f>
        <v>0</v>
      </c>
      <c r="O49" s="17">
        <f t="shared" si="28"/>
        <v>760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440</v>
      </c>
      <c r="V49" s="16">
        <f t="shared" si="29"/>
        <v>0</v>
      </c>
      <c r="W49" s="17">
        <f t="shared" si="30"/>
        <v>760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440</v>
      </c>
      <c r="AQ49" s="8">
        <f t="shared" si="31"/>
        <v>0</v>
      </c>
      <c r="AR49" s="8">
        <f t="shared" si="18"/>
        <v>696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960</v>
      </c>
      <c r="G50" s="16">
        <f>'[3]09'!G52</f>
        <v>0</v>
      </c>
      <c r="H50" s="17">
        <f t="shared" si="27"/>
        <v>1280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440</v>
      </c>
      <c r="N50" s="16">
        <f>'[3]09'!O52</f>
        <v>0</v>
      </c>
      <c r="O50" s="17">
        <f t="shared" si="28"/>
        <v>760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440</v>
      </c>
      <c r="V50" s="16">
        <f t="shared" si="29"/>
        <v>0</v>
      </c>
      <c r="W50" s="17">
        <f t="shared" si="30"/>
        <v>760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440</v>
      </c>
      <c r="AQ50" s="8">
        <f t="shared" si="31"/>
        <v>0</v>
      </c>
      <c r="AR50" s="8">
        <f t="shared" si="18"/>
        <v>696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960</v>
      </c>
      <c r="G51" s="16">
        <f>'[3]09'!G53</f>
        <v>0</v>
      </c>
      <c r="H51" s="17">
        <f t="shared" si="27"/>
        <v>1280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420</v>
      </c>
      <c r="N51" s="16">
        <f>'[3]09'!O53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676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960</v>
      </c>
      <c r="G52" s="16">
        <f>'[3]09'!G54</f>
        <v>0</v>
      </c>
      <c r="H52" s="17">
        <f t="shared" si="27"/>
        <v>1280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420</v>
      </c>
      <c r="N52" s="16">
        <f>'[3]09'!O54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676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960</v>
      </c>
      <c r="G53" s="16">
        <f>'[3]09'!G55</f>
        <v>0</v>
      </c>
      <c r="H53" s="17">
        <f t="shared" si="27"/>
        <v>1280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420</v>
      </c>
      <c r="N53" s="16">
        <f>'[3]09'!O55</f>
        <v>0</v>
      </c>
      <c r="O53" s="17">
        <f t="shared" si="28"/>
        <v>740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0</v>
      </c>
      <c r="W53" s="17">
        <f t="shared" si="30"/>
        <v>740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0</v>
      </c>
      <c r="AR53" s="8">
        <f t="shared" si="18"/>
        <v>676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960</v>
      </c>
      <c r="G54" s="16">
        <f>'[3]09'!G56</f>
        <v>0</v>
      </c>
      <c r="H54" s="17">
        <f t="shared" si="27"/>
        <v>1280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420</v>
      </c>
      <c r="N54" s="16">
        <f>'[3]09'!O56</f>
        <v>0</v>
      </c>
      <c r="O54" s="17">
        <f t="shared" si="28"/>
        <v>740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0</v>
      </c>
      <c r="W54" s="17">
        <f t="shared" si="30"/>
        <v>740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0</v>
      </c>
      <c r="AR54" s="8">
        <f t="shared" si="18"/>
        <v>676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960</v>
      </c>
      <c r="G55" s="16">
        <f>'[3]09'!G57</f>
        <v>0</v>
      </c>
      <c r="H55" s="17">
        <f t="shared" si="27"/>
        <v>1280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420</v>
      </c>
      <c r="N55" s="16">
        <f>'[3]09'!O57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676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32</v>
      </c>
      <c r="BP55" s="139">
        <f t="shared" si="25"/>
        <v>-32</v>
      </c>
      <c r="BQ55" s="139">
        <f t="shared" si="26"/>
        <v>-32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960</v>
      </c>
      <c r="G56" s="16">
        <f>'[3]09'!G58</f>
        <v>0</v>
      </c>
      <c r="H56" s="17">
        <f t="shared" si="27"/>
        <v>1280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420</v>
      </c>
      <c r="N56" s="16">
        <f>'[3]09'!O58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676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32</v>
      </c>
      <c r="BP56" s="139">
        <f t="shared" si="25"/>
        <v>-32</v>
      </c>
      <c r="BQ56" s="139">
        <f t="shared" si="26"/>
        <v>-32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960</v>
      </c>
      <c r="G57" s="16">
        <f>'[3]09'!G59</f>
        <v>0</v>
      </c>
      <c r="H57" s="17">
        <f t="shared" si="27"/>
        <v>1280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420</v>
      </c>
      <c r="N57" s="16">
        <f>'[3]09'!O59</f>
        <v>0</v>
      </c>
      <c r="O57" s="17">
        <f t="shared" si="28"/>
        <v>740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0</v>
      </c>
      <c r="W57" s="17">
        <f t="shared" si="30"/>
        <v>740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0</v>
      </c>
      <c r="AR57" s="8">
        <f t="shared" si="18"/>
        <v>676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32</v>
      </c>
      <c r="BP57" s="139">
        <f t="shared" si="25"/>
        <v>-32</v>
      </c>
      <c r="BQ57" s="139">
        <f t="shared" si="26"/>
        <v>-32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960</v>
      </c>
      <c r="G58" s="16">
        <f>'[3]09'!G60</f>
        <v>0</v>
      </c>
      <c r="H58" s="17">
        <f t="shared" si="27"/>
        <v>1280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420</v>
      </c>
      <c r="N58" s="16">
        <f>'[3]09'!O60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676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32</v>
      </c>
      <c r="BP58" s="139">
        <f t="shared" si="25"/>
        <v>-32</v>
      </c>
      <c r="BQ58" s="139">
        <f t="shared" si="26"/>
        <v>-32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960</v>
      </c>
      <c r="G59" s="16">
        <f>'[3]09'!G61</f>
        <v>0</v>
      </c>
      <c r="H59" s="17">
        <f t="shared" si="27"/>
        <v>1280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420</v>
      </c>
      <c r="N59" s="16">
        <f>'[3]09'!O61</f>
        <v>0</v>
      </c>
      <c r="O59" s="17">
        <f t="shared" si="28"/>
        <v>740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0</v>
      </c>
      <c r="W59" s="17">
        <f t="shared" si="30"/>
        <v>740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0</v>
      </c>
      <c r="AR59" s="8">
        <f t="shared" si="18"/>
        <v>676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960</v>
      </c>
      <c r="G60" s="16">
        <f>'[3]09'!G62</f>
        <v>0</v>
      </c>
      <c r="H60" s="17">
        <f t="shared" si="27"/>
        <v>1280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443.54</v>
      </c>
      <c r="N60" s="16">
        <f>'[3]09'!O62</f>
        <v>0</v>
      </c>
      <c r="O60" s="17">
        <f t="shared" si="28"/>
        <v>763.54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443.54</v>
      </c>
      <c r="V60" s="16">
        <f t="shared" si="32"/>
        <v>0</v>
      </c>
      <c r="W60" s="17">
        <f t="shared" si="30"/>
        <v>763.54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443.54</v>
      </c>
      <c r="AQ60" s="8">
        <f t="shared" si="31"/>
        <v>0</v>
      </c>
      <c r="AR60" s="8">
        <f t="shared" si="18"/>
        <v>699.54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930</v>
      </c>
      <c r="G61" s="16">
        <f>'[3]09'!G63</f>
        <v>30</v>
      </c>
      <c r="H61" s="17">
        <f t="shared" si="27"/>
        <v>1280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431.86</v>
      </c>
      <c r="N61" s="16">
        <f>'[3]09'!O63</f>
        <v>30</v>
      </c>
      <c r="O61" s="17">
        <f t="shared" si="28"/>
        <v>781.86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431.86</v>
      </c>
      <c r="V61" s="16">
        <f t="shared" si="32"/>
        <v>30</v>
      </c>
      <c r="W61" s="17">
        <f t="shared" si="30"/>
        <v>781.86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2.5</v>
      </c>
      <c r="AD61" s="8">
        <f t="shared" si="10"/>
        <v>34.5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2.5</v>
      </c>
      <c r="AK61" s="8">
        <f t="shared" si="17"/>
        <v>34.5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431.86</v>
      </c>
      <c r="AQ61" s="8">
        <f t="shared" si="34"/>
        <v>25</v>
      </c>
      <c r="AR61" s="8">
        <f t="shared" si="18"/>
        <v>712.86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2.5</v>
      </c>
      <c r="BC61" s="8">
        <f t="shared" si="19"/>
        <v>34.5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2.5</v>
      </c>
      <c r="BJ61" s="8">
        <f t="shared" si="20"/>
        <v>34.5</v>
      </c>
      <c r="BL61" s="8">
        <f t="shared" si="21"/>
        <v>0</v>
      </c>
      <c r="BM61" s="8">
        <f t="shared" si="22"/>
        <v>0</v>
      </c>
      <c r="BN61" s="8">
        <f t="shared" si="23"/>
        <v>34.5</v>
      </c>
      <c r="BO61" s="8">
        <f t="shared" si="24"/>
        <v>34.5</v>
      </c>
      <c r="BP61" s="139">
        <f t="shared" si="25"/>
        <v>-34.5</v>
      </c>
      <c r="BQ61" s="139">
        <f t="shared" si="26"/>
        <v>-34.5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930</v>
      </c>
      <c r="G62" s="16">
        <f>'[3]09'!G64</f>
        <v>30</v>
      </c>
      <c r="H62" s="17">
        <f t="shared" si="27"/>
        <v>1280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431.86</v>
      </c>
      <c r="N62" s="16">
        <f>'[3]09'!O64</f>
        <v>30</v>
      </c>
      <c r="O62" s="17">
        <f t="shared" si="28"/>
        <v>781.86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431.86</v>
      </c>
      <c r="V62" s="16">
        <f t="shared" si="32"/>
        <v>30</v>
      </c>
      <c r="W62" s="17">
        <f t="shared" si="30"/>
        <v>781.86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2.5</v>
      </c>
      <c r="AD62" s="8">
        <f t="shared" si="10"/>
        <v>34.5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2.5</v>
      </c>
      <c r="AK62" s="8">
        <f t="shared" si="17"/>
        <v>34.5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431.86</v>
      </c>
      <c r="AQ62" s="8">
        <f t="shared" si="34"/>
        <v>25</v>
      </c>
      <c r="AR62" s="8">
        <f t="shared" si="18"/>
        <v>712.86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2.5</v>
      </c>
      <c r="BC62" s="8">
        <f t="shared" si="19"/>
        <v>34.5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2.5</v>
      </c>
      <c r="BJ62" s="8">
        <f t="shared" si="20"/>
        <v>34.5</v>
      </c>
      <c r="BL62" s="8">
        <f t="shared" si="21"/>
        <v>0</v>
      </c>
      <c r="BM62" s="8">
        <f t="shared" si="22"/>
        <v>0</v>
      </c>
      <c r="BN62" s="8">
        <f t="shared" si="23"/>
        <v>34.5</v>
      </c>
      <c r="BO62" s="8">
        <f t="shared" si="24"/>
        <v>34.5</v>
      </c>
      <c r="BP62" s="139">
        <f t="shared" si="25"/>
        <v>-34.5</v>
      </c>
      <c r="BQ62" s="139">
        <f t="shared" si="26"/>
        <v>-34.5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930</v>
      </c>
      <c r="G63" s="16">
        <f>'[3]09'!G65</f>
        <v>30</v>
      </c>
      <c r="H63" s="17">
        <f t="shared" si="27"/>
        <v>1280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571.86</v>
      </c>
      <c r="N63" s="16">
        <f>'[3]09'!O65</f>
        <v>30</v>
      </c>
      <c r="O63" s="17">
        <f t="shared" si="28"/>
        <v>921.86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571.86</v>
      </c>
      <c r="V63" s="16">
        <f t="shared" si="32"/>
        <v>30</v>
      </c>
      <c r="W63" s="17">
        <f t="shared" si="30"/>
        <v>921.86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1.36</v>
      </c>
      <c r="AD63" s="8">
        <f t="shared" si="10"/>
        <v>33.36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1.36</v>
      </c>
      <c r="AK63" s="8">
        <f t="shared" si="17"/>
        <v>33.36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571.86</v>
      </c>
      <c r="AQ63" s="8">
        <f t="shared" si="34"/>
        <v>27.28</v>
      </c>
      <c r="AR63" s="8">
        <f t="shared" si="18"/>
        <v>855.14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1.36</v>
      </c>
      <c r="BC63" s="8">
        <f t="shared" si="19"/>
        <v>33.36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1.36</v>
      </c>
      <c r="BJ63" s="8">
        <f t="shared" si="20"/>
        <v>33.36</v>
      </c>
      <c r="BL63" s="8">
        <f t="shared" si="21"/>
        <v>0</v>
      </c>
      <c r="BM63" s="8">
        <f t="shared" si="22"/>
        <v>0</v>
      </c>
      <c r="BN63" s="8">
        <f t="shared" si="23"/>
        <v>33.36</v>
      </c>
      <c r="BO63" s="8">
        <f t="shared" si="24"/>
        <v>33.36</v>
      </c>
      <c r="BP63" s="139">
        <f t="shared" si="25"/>
        <v>-33.36</v>
      </c>
      <c r="BQ63" s="139">
        <f t="shared" si="26"/>
        <v>-33.36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930</v>
      </c>
      <c r="G64" s="16">
        <f>'[3]09'!G66</f>
        <v>30</v>
      </c>
      <c r="H64" s="17">
        <f t="shared" si="27"/>
        <v>1280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571.86</v>
      </c>
      <c r="N64" s="16">
        <f>'[3]09'!O66</f>
        <v>30</v>
      </c>
      <c r="O64" s="17">
        <f t="shared" si="28"/>
        <v>921.86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571.86</v>
      </c>
      <c r="V64" s="16">
        <f t="shared" si="32"/>
        <v>30</v>
      </c>
      <c r="W64" s="17">
        <f t="shared" si="30"/>
        <v>921.86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1.36</v>
      </c>
      <c r="AD64" s="8">
        <f t="shared" si="10"/>
        <v>33.36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1.36</v>
      </c>
      <c r="AK64" s="8">
        <f t="shared" si="17"/>
        <v>33.36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571.86</v>
      </c>
      <c r="AQ64" s="8">
        <f t="shared" si="34"/>
        <v>27.28</v>
      </c>
      <c r="AR64" s="8">
        <f t="shared" si="18"/>
        <v>855.14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1.36</v>
      </c>
      <c r="BC64" s="8">
        <f t="shared" si="19"/>
        <v>33.36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1.36</v>
      </c>
      <c r="BJ64" s="8">
        <f t="shared" si="20"/>
        <v>33.36</v>
      </c>
      <c r="BL64" s="8">
        <f t="shared" si="21"/>
        <v>0</v>
      </c>
      <c r="BM64" s="8">
        <f t="shared" si="22"/>
        <v>0</v>
      </c>
      <c r="BN64" s="8">
        <f t="shared" si="23"/>
        <v>33.36</v>
      </c>
      <c r="BO64" s="8">
        <f t="shared" si="24"/>
        <v>33.36</v>
      </c>
      <c r="BP64" s="139">
        <f t="shared" si="25"/>
        <v>-33.36</v>
      </c>
      <c r="BQ64" s="139">
        <f t="shared" si="26"/>
        <v>-33.36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930</v>
      </c>
      <c r="G65" s="16">
        <f>'[3]09'!G67</f>
        <v>30</v>
      </c>
      <c r="H65" s="17">
        <f t="shared" si="27"/>
        <v>1280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451.86</v>
      </c>
      <c r="N65" s="16">
        <f>'[3]09'!O67</f>
        <v>30</v>
      </c>
      <c r="O65" s="17">
        <f t="shared" si="28"/>
        <v>801.86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451.86</v>
      </c>
      <c r="V65" s="16">
        <f t="shared" si="32"/>
        <v>30</v>
      </c>
      <c r="W65" s="17">
        <f t="shared" si="30"/>
        <v>801.86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1.36</v>
      </c>
      <c r="AD65" s="8">
        <f t="shared" si="10"/>
        <v>33.36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1.36</v>
      </c>
      <c r="AK65" s="8">
        <f t="shared" si="17"/>
        <v>33.36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451.86</v>
      </c>
      <c r="AQ65" s="8">
        <f t="shared" si="34"/>
        <v>27.28</v>
      </c>
      <c r="AR65" s="8">
        <f t="shared" si="18"/>
        <v>735.14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1.36</v>
      </c>
      <c r="BC65" s="8">
        <f t="shared" si="19"/>
        <v>33.36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1.36</v>
      </c>
      <c r="BJ65" s="8">
        <f t="shared" si="20"/>
        <v>33.36</v>
      </c>
      <c r="BL65" s="8">
        <f t="shared" si="21"/>
        <v>0</v>
      </c>
      <c r="BM65" s="8">
        <f t="shared" si="22"/>
        <v>0</v>
      </c>
      <c r="BN65" s="8">
        <f t="shared" si="23"/>
        <v>33.36</v>
      </c>
      <c r="BO65" s="8">
        <f t="shared" si="24"/>
        <v>33.36</v>
      </c>
      <c r="BP65" s="139">
        <f t="shared" si="25"/>
        <v>-33.36</v>
      </c>
      <c r="BQ65" s="139">
        <f t="shared" si="26"/>
        <v>-33.36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930</v>
      </c>
      <c r="G66" s="16">
        <f>'[3]09'!G68</f>
        <v>30</v>
      </c>
      <c r="H66" s="17">
        <f t="shared" si="27"/>
        <v>1280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451.86</v>
      </c>
      <c r="N66" s="16">
        <f>'[3]09'!O68</f>
        <v>30</v>
      </c>
      <c r="O66" s="17">
        <f t="shared" si="28"/>
        <v>801.86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451.86</v>
      </c>
      <c r="V66" s="16">
        <f t="shared" si="32"/>
        <v>30</v>
      </c>
      <c r="W66" s="17">
        <f t="shared" si="30"/>
        <v>801.86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1.36</v>
      </c>
      <c r="AD66" s="8">
        <f t="shared" si="10"/>
        <v>33.36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1.36</v>
      </c>
      <c r="AK66" s="8">
        <f t="shared" si="17"/>
        <v>33.36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451.86</v>
      </c>
      <c r="AQ66" s="8">
        <f t="shared" si="34"/>
        <v>27.28</v>
      </c>
      <c r="AR66" s="8">
        <f t="shared" si="18"/>
        <v>735.14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1.36</v>
      </c>
      <c r="BC66" s="8">
        <f t="shared" si="19"/>
        <v>33.36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1.36</v>
      </c>
      <c r="BJ66" s="8">
        <f t="shared" si="20"/>
        <v>33.36</v>
      </c>
      <c r="BL66" s="8">
        <f t="shared" si="21"/>
        <v>0</v>
      </c>
      <c r="BM66" s="8">
        <f t="shared" si="22"/>
        <v>0</v>
      </c>
      <c r="BN66" s="8">
        <f t="shared" si="23"/>
        <v>33.36</v>
      </c>
      <c r="BO66" s="8">
        <f t="shared" si="24"/>
        <v>33.36</v>
      </c>
      <c r="BP66" s="139">
        <f t="shared" si="25"/>
        <v>-33.36</v>
      </c>
      <c r="BQ66" s="139">
        <f t="shared" si="26"/>
        <v>-33.36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930</v>
      </c>
      <c r="G67" s="16">
        <f>'[3]09'!G69</f>
        <v>30</v>
      </c>
      <c r="H67" s="17">
        <f t="shared" si="27"/>
        <v>1280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481.86</v>
      </c>
      <c r="N67" s="16">
        <f>'[3]09'!O69</f>
        <v>30</v>
      </c>
      <c r="O67" s="17">
        <f t="shared" si="28"/>
        <v>831.86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481.86</v>
      </c>
      <c r="V67" s="16">
        <f t="shared" si="32"/>
        <v>30</v>
      </c>
      <c r="W67" s="17">
        <f t="shared" si="30"/>
        <v>831.86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481.86</v>
      </c>
      <c r="AQ67" s="8">
        <f t="shared" si="34"/>
        <v>30</v>
      </c>
      <c r="AR67" s="8">
        <f t="shared" si="18"/>
        <v>767.86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930</v>
      </c>
      <c r="G68" s="16">
        <f>'[3]09'!G70</f>
        <v>30</v>
      </c>
      <c r="H68" s="17">
        <f t="shared" si="27"/>
        <v>1280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531.86</v>
      </c>
      <c r="N68" s="16">
        <f>'[3]09'!O70</f>
        <v>30</v>
      </c>
      <c r="O68" s="17">
        <f t="shared" si="28"/>
        <v>881.86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531.86</v>
      </c>
      <c r="V68" s="16">
        <f t="shared" si="32"/>
        <v>30</v>
      </c>
      <c r="W68" s="17">
        <f t="shared" si="30"/>
        <v>881.86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531.86</v>
      </c>
      <c r="AQ68" s="8">
        <f t="shared" si="34"/>
        <v>30</v>
      </c>
      <c r="AR68" s="8">
        <f t="shared" ref="AR68:AR98" si="50">SUM(AL68:AQ68)</f>
        <v>817.86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930</v>
      </c>
      <c r="G69" s="16">
        <f>'[3]09'!G71</f>
        <v>30</v>
      </c>
      <c r="H69" s="17">
        <f t="shared" ref="H69:H98" si="59">SUM(B69:G69)</f>
        <v>1280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571.86</v>
      </c>
      <c r="N69" s="16">
        <f>'[3]09'!O71</f>
        <v>30</v>
      </c>
      <c r="O69" s="17">
        <f t="shared" ref="O69:O98" si="60">SUM(I69:N69)</f>
        <v>921.86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571.86</v>
      </c>
      <c r="V69" s="16">
        <f t="shared" si="32"/>
        <v>30</v>
      </c>
      <c r="W69" s="17">
        <f t="shared" ref="W69:W98" si="61">SUM(Q69:V69)</f>
        <v>921.86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571.86</v>
      </c>
      <c r="AQ69" s="8">
        <f t="shared" si="34"/>
        <v>30</v>
      </c>
      <c r="AR69" s="8">
        <f t="shared" si="50"/>
        <v>857.86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930</v>
      </c>
      <c r="G70" s="16">
        <f>'[3]09'!G72</f>
        <v>30</v>
      </c>
      <c r="H70" s="17">
        <f t="shared" si="59"/>
        <v>1280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581.86</v>
      </c>
      <c r="N70" s="16">
        <f>'[3]09'!O72</f>
        <v>30</v>
      </c>
      <c r="O70" s="17">
        <f t="shared" si="60"/>
        <v>931.86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581.86</v>
      </c>
      <c r="V70" s="16">
        <f t="shared" si="32"/>
        <v>30</v>
      </c>
      <c r="W70" s="17">
        <f t="shared" si="61"/>
        <v>931.86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581.86</v>
      </c>
      <c r="AQ70" s="8">
        <f t="shared" si="34"/>
        <v>30</v>
      </c>
      <c r="AR70" s="8">
        <f t="shared" si="50"/>
        <v>867.86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930</v>
      </c>
      <c r="G71" s="16">
        <f>'[3]09'!G73</f>
        <v>30</v>
      </c>
      <c r="H71" s="17">
        <f t="shared" si="59"/>
        <v>1280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601.86</v>
      </c>
      <c r="N71" s="16">
        <f>'[3]09'!O73</f>
        <v>30</v>
      </c>
      <c r="O71" s="17">
        <f t="shared" si="60"/>
        <v>951.86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601.86</v>
      </c>
      <c r="V71" s="16">
        <f t="shared" si="32"/>
        <v>30</v>
      </c>
      <c r="W71" s="17">
        <f t="shared" si="61"/>
        <v>951.86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601.86</v>
      </c>
      <c r="AQ71" s="8">
        <f t="shared" si="34"/>
        <v>30</v>
      </c>
      <c r="AR71" s="8">
        <f t="shared" si="50"/>
        <v>887.86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930</v>
      </c>
      <c r="G72" s="16">
        <f>'[3]09'!G74</f>
        <v>30</v>
      </c>
      <c r="H72" s="17">
        <f t="shared" si="59"/>
        <v>1280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601.86</v>
      </c>
      <c r="N72" s="16">
        <f>'[3]09'!O74</f>
        <v>30</v>
      </c>
      <c r="O72" s="17">
        <f t="shared" si="60"/>
        <v>951.86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601.86</v>
      </c>
      <c r="V72" s="16">
        <f t="shared" si="32"/>
        <v>30</v>
      </c>
      <c r="W72" s="17">
        <f t="shared" si="61"/>
        <v>951.86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601.86</v>
      </c>
      <c r="AQ72" s="8">
        <f t="shared" si="34"/>
        <v>30</v>
      </c>
      <c r="AR72" s="8">
        <f t="shared" si="50"/>
        <v>887.86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930</v>
      </c>
      <c r="G73" s="16">
        <f>'[3]09'!G75</f>
        <v>30</v>
      </c>
      <c r="H73" s="17">
        <f t="shared" si="59"/>
        <v>1280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601.86</v>
      </c>
      <c r="N73" s="16">
        <f>'[3]09'!O75</f>
        <v>30</v>
      </c>
      <c r="O73" s="17">
        <f t="shared" si="60"/>
        <v>951.86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601.86</v>
      </c>
      <c r="V73" s="16">
        <f t="shared" si="32"/>
        <v>30</v>
      </c>
      <c r="W73" s="17">
        <f t="shared" si="61"/>
        <v>951.86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601.86</v>
      </c>
      <c r="AQ73" s="8">
        <f t="shared" si="34"/>
        <v>30</v>
      </c>
      <c r="AR73" s="8">
        <f t="shared" si="50"/>
        <v>887.86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930</v>
      </c>
      <c r="G74" s="16">
        <f>'[3]09'!G76</f>
        <v>30</v>
      </c>
      <c r="H74" s="17">
        <f t="shared" si="59"/>
        <v>1280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601.86</v>
      </c>
      <c r="N74" s="16">
        <f>'[3]09'!O76</f>
        <v>30</v>
      </c>
      <c r="O74" s="17">
        <f t="shared" si="60"/>
        <v>951.86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601.86</v>
      </c>
      <c r="V74" s="16">
        <f t="shared" si="32"/>
        <v>30</v>
      </c>
      <c r="W74" s="17">
        <f t="shared" si="61"/>
        <v>951.86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601.86</v>
      </c>
      <c r="AQ74" s="8">
        <f t="shared" si="34"/>
        <v>30</v>
      </c>
      <c r="AR74" s="8">
        <f t="shared" si="50"/>
        <v>887.86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930</v>
      </c>
      <c r="G75" s="16">
        <f>'[3]09'!G77</f>
        <v>30</v>
      </c>
      <c r="H75" s="17">
        <f t="shared" si="59"/>
        <v>1280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608.99</v>
      </c>
      <c r="N75" s="16">
        <f>'[3]09'!O77</f>
        <v>30</v>
      </c>
      <c r="O75" s="17">
        <f t="shared" si="60"/>
        <v>958.99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608.99</v>
      </c>
      <c r="V75" s="16">
        <f t="shared" si="32"/>
        <v>30</v>
      </c>
      <c r="W75" s="17">
        <f t="shared" si="61"/>
        <v>958.99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608.99</v>
      </c>
      <c r="AQ75" s="8">
        <f t="shared" si="34"/>
        <v>30</v>
      </c>
      <c r="AR75" s="8">
        <f t="shared" si="50"/>
        <v>894.99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930</v>
      </c>
      <c r="G76" s="16">
        <f>'[3]09'!G78</f>
        <v>30</v>
      </c>
      <c r="H76" s="17">
        <f t="shared" si="59"/>
        <v>1280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601.20000000000005</v>
      </c>
      <c r="N76" s="16">
        <f>'[3]09'!O78</f>
        <v>30</v>
      </c>
      <c r="O76" s="17">
        <f t="shared" si="60"/>
        <v>951.2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601.20000000000005</v>
      </c>
      <c r="V76" s="16">
        <f t="shared" si="32"/>
        <v>30</v>
      </c>
      <c r="W76" s="17">
        <f t="shared" si="61"/>
        <v>951.2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601.20000000000005</v>
      </c>
      <c r="AQ76" s="8">
        <f t="shared" si="34"/>
        <v>30</v>
      </c>
      <c r="AR76" s="8">
        <f t="shared" si="50"/>
        <v>887.2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960</v>
      </c>
      <c r="G77" s="16">
        <f>'[3]09'!G79</f>
        <v>0</v>
      </c>
      <c r="H77" s="17">
        <f t="shared" si="59"/>
        <v>1280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648.99</v>
      </c>
      <c r="N77" s="16">
        <f>'[3]09'!O79</f>
        <v>0</v>
      </c>
      <c r="O77" s="17">
        <f t="shared" si="60"/>
        <v>968.99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648.99</v>
      </c>
      <c r="V77" s="16">
        <f t="shared" si="32"/>
        <v>0</v>
      </c>
      <c r="W77" s="17">
        <f t="shared" si="61"/>
        <v>968.99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648.99</v>
      </c>
      <c r="AQ77" s="8">
        <f t="shared" si="34"/>
        <v>0</v>
      </c>
      <c r="AR77" s="8">
        <f t="shared" si="50"/>
        <v>904.99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960</v>
      </c>
      <c r="G78" s="16">
        <f>'[3]09'!G80</f>
        <v>0</v>
      </c>
      <c r="H78" s="17">
        <f t="shared" si="59"/>
        <v>1280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688.99</v>
      </c>
      <c r="N78" s="16">
        <f>'[3]09'!O80</f>
        <v>0</v>
      </c>
      <c r="O78" s="17">
        <f t="shared" si="60"/>
        <v>1008.99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688.99</v>
      </c>
      <c r="V78" s="16">
        <f t="shared" si="32"/>
        <v>0</v>
      </c>
      <c r="W78" s="17">
        <f t="shared" si="61"/>
        <v>1008.99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688.99</v>
      </c>
      <c r="AQ78" s="8">
        <f t="shared" si="34"/>
        <v>0</v>
      </c>
      <c r="AR78" s="8">
        <f t="shared" si="50"/>
        <v>944.99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960</v>
      </c>
      <c r="G79" s="16">
        <f>'[3]09'!G81</f>
        <v>0</v>
      </c>
      <c r="H79" s="17">
        <f t="shared" si="59"/>
        <v>1280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728.99</v>
      </c>
      <c r="N79" s="16">
        <f>'[3]09'!O81</f>
        <v>0</v>
      </c>
      <c r="O79" s="17">
        <f t="shared" si="60"/>
        <v>1048.99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728.99</v>
      </c>
      <c r="V79" s="16">
        <f t="shared" si="32"/>
        <v>0</v>
      </c>
      <c r="W79" s="17">
        <f t="shared" si="61"/>
        <v>1048.99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728.99</v>
      </c>
      <c r="AQ79" s="8">
        <f t="shared" si="34"/>
        <v>0</v>
      </c>
      <c r="AR79" s="8">
        <f t="shared" si="50"/>
        <v>984.99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960</v>
      </c>
      <c r="G80" s="16">
        <f>'[3]09'!G82</f>
        <v>0</v>
      </c>
      <c r="H80" s="17">
        <f t="shared" si="59"/>
        <v>1280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768.99</v>
      </c>
      <c r="N80" s="16">
        <f>'[3]09'!O82</f>
        <v>0</v>
      </c>
      <c r="O80" s="17">
        <f t="shared" si="60"/>
        <v>1088.99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768.99</v>
      </c>
      <c r="V80" s="16">
        <f t="shared" si="32"/>
        <v>0</v>
      </c>
      <c r="W80" s="17">
        <f t="shared" si="61"/>
        <v>1088.99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768.99</v>
      </c>
      <c r="AQ80" s="8">
        <f t="shared" si="34"/>
        <v>0</v>
      </c>
      <c r="AR80" s="8">
        <f t="shared" si="50"/>
        <v>1024.99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960</v>
      </c>
      <c r="G81" s="16">
        <f>'[3]09'!G83</f>
        <v>0</v>
      </c>
      <c r="H81" s="17">
        <f t="shared" si="59"/>
        <v>1280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728.99</v>
      </c>
      <c r="N81" s="16">
        <f>'[3]09'!O83</f>
        <v>0</v>
      </c>
      <c r="O81" s="17">
        <f t="shared" si="60"/>
        <v>1048.99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728.99</v>
      </c>
      <c r="V81" s="16">
        <f t="shared" si="32"/>
        <v>0</v>
      </c>
      <c r="W81" s="17">
        <f t="shared" si="61"/>
        <v>1048.99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728.99</v>
      </c>
      <c r="AQ81" s="8">
        <f t="shared" si="34"/>
        <v>0</v>
      </c>
      <c r="AR81" s="8">
        <f t="shared" si="50"/>
        <v>984.99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960</v>
      </c>
      <c r="G82" s="16">
        <f>'[3]09'!G84</f>
        <v>0</v>
      </c>
      <c r="H82" s="17">
        <f t="shared" si="59"/>
        <v>1280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728.99</v>
      </c>
      <c r="N82" s="16">
        <f>'[3]09'!O84</f>
        <v>0</v>
      </c>
      <c r="O82" s="17">
        <f t="shared" si="60"/>
        <v>1048.99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728.99</v>
      </c>
      <c r="V82" s="16">
        <f t="shared" si="32"/>
        <v>0</v>
      </c>
      <c r="W82" s="17">
        <f t="shared" si="61"/>
        <v>1048.99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728.99</v>
      </c>
      <c r="AQ82" s="8">
        <f t="shared" si="34"/>
        <v>0</v>
      </c>
      <c r="AR82" s="8">
        <f t="shared" si="50"/>
        <v>984.99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960</v>
      </c>
      <c r="G83" s="16">
        <f>'[3]09'!G85</f>
        <v>0</v>
      </c>
      <c r="H83" s="17">
        <f t="shared" si="59"/>
        <v>1280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728.99</v>
      </c>
      <c r="N83" s="16">
        <f>'[3]09'!O85</f>
        <v>0</v>
      </c>
      <c r="O83" s="17">
        <f t="shared" si="60"/>
        <v>1048.99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728.99</v>
      </c>
      <c r="V83" s="16">
        <f t="shared" si="32"/>
        <v>0</v>
      </c>
      <c r="W83" s="17">
        <f t="shared" si="61"/>
        <v>1048.99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728.99</v>
      </c>
      <c r="AQ83" s="8">
        <f t="shared" si="34"/>
        <v>0</v>
      </c>
      <c r="AR83" s="8">
        <f t="shared" si="50"/>
        <v>984.99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960</v>
      </c>
      <c r="G84" s="16">
        <f>'[3]09'!G86</f>
        <v>0</v>
      </c>
      <c r="H84" s="17">
        <f t="shared" si="59"/>
        <v>1280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728.99</v>
      </c>
      <c r="N84" s="16">
        <f>'[3]09'!O86</f>
        <v>0</v>
      </c>
      <c r="O84" s="17">
        <f t="shared" si="60"/>
        <v>1048.99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728.99</v>
      </c>
      <c r="V84" s="16">
        <f t="shared" si="32"/>
        <v>0</v>
      </c>
      <c r="W84" s="17">
        <f t="shared" si="61"/>
        <v>1048.99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728.99</v>
      </c>
      <c r="AQ84" s="8">
        <f t="shared" si="34"/>
        <v>0</v>
      </c>
      <c r="AR84" s="8">
        <f t="shared" si="50"/>
        <v>984.99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960</v>
      </c>
      <c r="G85" s="16">
        <f>'[3]09'!G87</f>
        <v>0</v>
      </c>
      <c r="H85" s="17">
        <f t="shared" si="59"/>
        <v>1280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728.99</v>
      </c>
      <c r="N85" s="16">
        <f>'[3]09'!O87</f>
        <v>0</v>
      </c>
      <c r="O85" s="17">
        <f t="shared" si="60"/>
        <v>1048.99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728.99</v>
      </c>
      <c r="V85" s="16">
        <f t="shared" si="32"/>
        <v>0</v>
      </c>
      <c r="W85" s="17">
        <f t="shared" si="61"/>
        <v>1048.99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728.99</v>
      </c>
      <c r="AQ85" s="8">
        <f t="shared" si="34"/>
        <v>0</v>
      </c>
      <c r="AR85" s="8">
        <f t="shared" si="50"/>
        <v>984.99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960</v>
      </c>
      <c r="G86" s="16">
        <f>'[3]09'!G88</f>
        <v>0</v>
      </c>
      <c r="H86" s="17">
        <f t="shared" si="59"/>
        <v>1280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778.99</v>
      </c>
      <c r="N86" s="16">
        <f>'[3]09'!O88</f>
        <v>0</v>
      </c>
      <c r="O86" s="17">
        <f t="shared" si="60"/>
        <v>1098.99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778.99</v>
      </c>
      <c r="V86" s="16">
        <f t="shared" si="32"/>
        <v>0</v>
      </c>
      <c r="W86" s="17">
        <f t="shared" si="61"/>
        <v>1098.99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778.99</v>
      </c>
      <c r="AQ86" s="8">
        <f t="shared" si="34"/>
        <v>0</v>
      </c>
      <c r="AR86" s="8">
        <f t="shared" si="50"/>
        <v>1034.99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960</v>
      </c>
      <c r="G87" s="16">
        <f>'[3]09'!G89</f>
        <v>0</v>
      </c>
      <c r="H87" s="17">
        <f t="shared" si="59"/>
        <v>1280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848.99</v>
      </c>
      <c r="N87" s="16">
        <f>'[3]09'!O89</f>
        <v>0</v>
      </c>
      <c r="O87" s="17">
        <f t="shared" si="60"/>
        <v>1168.99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848.99</v>
      </c>
      <c r="V87" s="16">
        <f t="shared" si="32"/>
        <v>0</v>
      </c>
      <c r="W87" s="17">
        <f t="shared" si="61"/>
        <v>1168.99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848.99</v>
      </c>
      <c r="AQ87" s="8">
        <f t="shared" si="34"/>
        <v>0</v>
      </c>
      <c r="AR87" s="8">
        <f t="shared" si="50"/>
        <v>1104.99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960</v>
      </c>
      <c r="G88" s="16">
        <f>'[3]09'!G90</f>
        <v>0</v>
      </c>
      <c r="H88" s="17">
        <f t="shared" si="59"/>
        <v>1280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898.99</v>
      </c>
      <c r="N88" s="16">
        <f>'[3]09'!O90</f>
        <v>0</v>
      </c>
      <c r="O88" s="17">
        <f t="shared" si="60"/>
        <v>1218.99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898.99</v>
      </c>
      <c r="V88" s="16">
        <f t="shared" si="32"/>
        <v>0</v>
      </c>
      <c r="W88" s="17">
        <f t="shared" si="61"/>
        <v>1218.99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898.99</v>
      </c>
      <c r="AQ88" s="8">
        <f t="shared" si="34"/>
        <v>0</v>
      </c>
      <c r="AR88" s="8">
        <f t="shared" si="50"/>
        <v>1154.99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960</v>
      </c>
      <c r="G89" s="16">
        <f>'[3]09'!G91</f>
        <v>0</v>
      </c>
      <c r="H89" s="17">
        <f t="shared" si="59"/>
        <v>1280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898.99</v>
      </c>
      <c r="N89" s="16">
        <f>'[3]09'!O91</f>
        <v>0</v>
      </c>
      <c r="O89" s="17">
        <f t="shared" si="60"/>
        <v>1218.99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898.99</v>
      </c>
      <c r="V89" s="16">
        <f t="shared" si="32"/>
        <v>0</v>
      </c>
      <c r="W89" s="17">
        <f t="shared" si="61"/>
        <v>1218.99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898.99</v>
      </c>
      <c r="AQ89" s="8">
        <f t="shared" si="34"/>
        <v>0</v>
      </c>
      <c r="AR89" s="8">
        <f t="shared" si="50"/>
        <v>1154.99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960</v>
      </c>
      <c r="G90" s="16">
        <f>'[3]09'!G92</f>
        <v>0</v>
      </c>
      <c r="H90" s="17">
        <f t="shared" si="59"/>
        <v>1280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898.99</v>
      </c>
      <c r="N90" s="16">
        <f>'[3]09'!O92</f>
        <v>0</v>
      </c>
      <c r="O90" s="17">
        <f t="shared" si="60"/>
        <v>1218.99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898.99</v>
      </c>
      <c r="V90" s="16">
        <f t="shared" si="32"/>
        <v>0</v>
      </c>
      <c r="W90" s="17">
        <f t="shared" si="61"/>
        <v>1218.99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898.99</v>
      </c>
      <c r="AQ90" s="8">
        <f t="shared" si="34"/>
        <v>0</v>
      </c>
      <c r="AR90" s="8">
        <f t="shared" si="50"/>
        <v>1154.99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960</v>
      </c>
      <c r="G91" s="16">
        <f>'[3]09'!G93</f>
        <v>0</v>
      </c>
      <c r="H91" s="17">
        <f t="shared" si="59"/>
        <v>1280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959.65</v>
      </c>
      <c r="N91" s="16">
        <f>'[3]09'!O93</f>
        <v>0</v>
      </c>
      <c r="O91" s="17">
        <f t="shared" si="60"/>
        <v>1279.6500000000001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959.65</v>
      </c>
      <c r="V91" s="16">
        <f t="shared" si="32"/>
        <v>0</v>
      </c>
      <c r="W91" s="17">
        <f t="shared" si="61"/>
        <v>1279.6500000000001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959.65</v>
      </c>
      <c r="AQ91" s="8">
        <f t="shared" si="34"/>
        <v>0</v>
      </c>
      <c r="AR91" s="8">
        <f t="shared" si="50"/>
        <v>1215.6500000000001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960</v>
      </c>
      <c r="G92" s="16">
        <f>'[3]09'!G94</f>
        <v>0</v>
      </c>
      <c r="H92" s="17">
        <f t="shared" si="59"/>
        <v>1280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959.65</v>
      </c>
      <c r="N92" s="16">
        <f>'[3]09'!O94</f>
        <v>0</v>
      </c>
      <c r="O92" s="17">
        <f t="shared" si="60"/>
        <v>1279.6500000000001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959.65</v>
      </c>
      <c r="V92" s="16">
        <f t="shared" si="32"/>
        <v>0</v>
      </c>
      <c r="W92" s="17">
        <f t="shared" si="61"/>
        <v>1279.6500000000001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959.65</v>
      </c>
      <c r="AQ92" s="8">
        <f t="shared" si="34"/>
        <v>0</v>
      </c>
      <c r="AR92" s="8">
        <f t="shared" si="50"/>
        <v>1215.6500000000001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960</v>
      </c>
      <c r="G93" s="16">
        <f>'[3]09'!G95</f>
        <v>0</v>
      </c>
      <c r="H93" s="17">
        <f t="shared" si="59"/>
        <v>1280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960</v>
      </c>
      <c r="N93" s="16">
        <f>'[3]09'!O95</f>
        <v>0</v>
      </c>
      <c r="O93" s="17">
        <f t="shared" si="60"/>
        <v>1280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960</v>
      </c>
      <c r="V93" s="16">
        <f t="shared" si="32"/>
        <v>0</v>
      </c>
      <c r="W93" s="17">
        <f t="shared" si="61"/>
        <v>1280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960</v>
      </c>
      <c r="AQ93" s="8">
        <f t="shared" si="34"/>
        <v>0</v>
      </c>
      <c r="AR93" s="8">
        <f t="shared" si="50"/>
        <v>1216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960</v>
      </c>
      <c r="G94" s="16">
        <f>'[3]09'!G96</f>
        <v>0</v>
      </c>
      <c r="H94" s="17">
        <f t="shared" si="59"/>
        <v>1280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960</v>
      </c>
      <c r="N94" s="16">
        <f>'[3]09'!O96</f>
        <v>0</v>
      </c>
      <c r="O94" s="17">
        <f t="shared" si="60"/>
        <v>1280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960</v>
      </c>
      <c r="V94" s="16">
        <f t="shared" si="32"/>
        <v>0</v>
      </c>
      <c r="W94" s="17">
        <f t="shared" si="61"/>
        <v>1280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960</v>
      </c>
      <c r="AQ94" s="8">
        <f t="shared" si="34"/>
        <v>0</v>
      </c>
      <c r="AR94" s="8">
        <f t="shared" si="50"/>
        <v>1216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960</v>
      </c>
      <c r="G95" s="16">
        <f>'[3]09'!G97</f>
        <v>0</v>
      </c>
      <c r="H95" s="17">
        <f t="shared" si="59"/>
        <v>1280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960</v>
      </c>
      <c r="N95" s="16">
        <f>'[3]09'!O97</f>
        <v>0</v>
      </c>
      <c r="O95" s="17">
        <f t="shared" si="60"/>
        <v>1280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960</v>
      </c>
      <c r="V95" s="16">
        <f t="shared" si="32"/>
        <v>0</v>
      </c>
      <c r="W95" s="17">
        <f t="shared" si="61"/>
        <v>1280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960</v>
      </c>
      <c r="AQ95" s="8">
        <f t="shared" si="34"/>
        <v>0</v>
      </c>
      <c r="AR95" s="8">
        <f t="shared" si="50"/>
        <v>1216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960</v>
      </c>
      <c r="G96" s="16">
        <f>'[3]09'!G98</f>
        <v>0</v>
      </c>
      <c r="H96" s="17">
        <f t="shared" si="59"/>
        <v>1280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960</v>
      </c>
      <c r="N96" s="16">
        <f>'[3]09'!O98</f>
        <v>0</v>
      </c>
      <c r="O96" s="17">
        <f t="shared" si="60"/>
        <v>1280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960</v>
      </c>
      <c r="V96" s="16">
        <f t="shared" si="32"/>
        <v>0</v>
      </c>
      <c r="W96" s="17">
        <f t="shared" si="61"/>
        <v>1280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960</v>
      </c>
      <c r="AQ96" s="8">
        <f t="shared" si="34"/>
        <v>0</v>
      </c>
      <c r="AR96" s="8">
        <f t="shared" si="50"/>
        <v>1216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960</v>
      </c>
      <c r="G97" s="16">
        <f>'[3]09'!G99</f>
        <v>0</v>
      </c>
      <c r="H97" s="17">
        <f t="shared" si="59"/>
        <v>1280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960</v>
      </c>
      <c r="N97" s="16">
        <f>'[3]09'!O99</f>
        <v>0</v>
      </c>
      <c r="O97" s="17">
        <f t="shared" si="60"/>
        <v>1280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960</v>
      </c>
      <c r="V97" s="16">
        <f t="shared" si="32"/>
        <v>0</v>
      </c>
      <c r="W97" s="17">
        <f t="shared" si="61"/>
        <v>1280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960</v>
      </c>
      <c r="AQ97" s="8">
        <f t="shared" si="34"/>
        <v>0</v>
      </c>
      <c r="AR97" s="8">
        <f t="shared" si="50"/>
        <v>1216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960</v>
      </c>
      <c r="G98" s="16">
        <f>'[3]09'!G100</f>
        <v>0</v>
      </c>
      <c r="H98" s="17">
        <f t="shared" si="59"/>
        <v>1280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960</v>
      </c>
      <c r="N98" s="16">
        <f>'[3]09'!O100</f>
        <v>0</v>
      </c>
      <c r="O98" s="17">
        <f t="shared" si="60"/>
        <v>1280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960</v>
      </c>
      <c r="V98" s="16">
        <f t="shared" si="32"/>
        <v>0</v>
      </c>
      <c r="W98" s="17">
        <f t="shared" si="61"/>
        <v>1280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960</v>
      </c>
      <c r="AQ98" s="8">
        <f t="shared" si="34"/>
        <v>0</v>
      </c>
      <c r="AR98" s="8">
        <f t="shared" si="50"/>
        <v>1216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0.12</v>
      </c>
      <c r="H99" s="15">
        <f t="shared" si="62"/>
        <v>30.92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14.098822499999994</v>
      </c>
      <c r="N99" s="15">
        <f t="shared" si="62"/>
        <v>0.12</v>
      </c>
      <c r="O99" s="15">
        <f t="shared" si="62"/>
        <v>21.898822500000009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14.098822499999994</v>
      </c>
      <c r="V99" s="15">
        <f t="shared" si="62"/>
        <v>0.12</v>
      </c>
      <c r="W99" s="15">
        <f t="shared" si="62"/>
        <v>21.898822500000009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4.2499999999999998E-4</v>
      </c>
      <c r="AC99" s="15">
        <f t="shared" si="62"/>
        <v>2.6099999999999999E-3</v>
      </c>
      <c r="AD99" s="15">
        <f t="shared" si="62"/>
        <v>0.77103499999999991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4.2499999999999998E-4</v>
      </c>
      <c r="AJ99" s="15">
        <f t="shared" si="62"/>
        <v>2.6099999999999999E-3</v>
      </c>
      <c r="AK99" s="15">
        <f t="shared" si="62"/>
        <v>0.77103499999999991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14.097972499999992</v>
      </c>
      <c r="AQ99" s="15">
        <f t="shared" si="62"/>
        <v>0.11478000000000001</v>
      </c>
      <c r="AR99" s="15">
        <f t="shared" si="62"/>
        <v>20.356752499999999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4.2499999999999998E-4</v>
      </c>
      <c r="BB99" s="15">
        <f t="shared" si="62"/>
        <v>2.6099999999999999E-3</v>
      </c>
      <c r="BC99" s="15">
        <f t="shared" si="62"/>
        <v>0.77103499999999991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4.2499999999999998E-4</v>
      </c>
      <c r="BI99" s="15">
        <f t="shared" si="62"/>
        <v>2.6099999999999999E-3</v>
      </c>
      <c r="BJ99" s="15">
        <f t="shared" ref="BJ99:BQ99" si="63">SUM(BJ3:BJ98)/4000</f>
        <v>0.77103499999999991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0.77103499999999991</v>
      </c>
      <c r="BO99" s="15">
        <f t="shared" si="63"/>
        <v>0.77103499999999991</v>
      </c>
      <c r="BP99" s="15">
        <f t="shared" si="63"/>
        <v>-0.77103499999999991</v>
      </c>
      <c r="BQ99" s="15">
        <f t="shared" si="63"/>
        <v>-0.77103499999999991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153</v>
      </c>
      <c r="E3">
        <f>PPCL!N3</f>
        <v>0</v>
      </c>
      <c r="F3">
        <f>B3+C3</f>
        <v>265</v>
      </c>
      <c r="G3">
        <f>D3+E3</f>
        <v>153</v>
      </c>
      <c r="H3" s="112"/>
      <c r="I3">
        <f>BRPL_EOD!AE3+BRPL_EOD!AF3</f>
        <v>39.590000000000003</v>
      </c>
      <c r="J3">
        <f>BYPL_EOD!AE3+BYPL_EOD!AF3</f>
        <v>36.770000000000003</v>
      </c>
      <c r="K3">
        <f>MES_EOD!AE3+MES_EOD!AF3</f>
        <v>10.65</v>
      </c>
      <c r="L3">
        <f>NDMC_EOD!AE3+NDMC_EOD!AF3</f>
        <v>37.71</v>
      </c>
      <c r="M3">
        <f>TPDDL_EOD!AE3+TPDDL_EOD!AF3</f>
        <v>28.28</v>
      </c>
      <c r="N3">
        <f t="shared" ref="N3:N66" si="0">SUM(I3:M3)</f>
        <v>153.00000000000003</v>
      </c>
      <c r="O3" s="112">
        <f t="shared" ref="O3:O66" si="1">G3-N3</f>
        <v>0</v>
      </c>
      <c r="P3">
        <v>39.589999999999996</v>
      </c>
      <c r="Q3">
        <v>36.769999999999996</v>
      </c>
      <c r="R3">
        <v>10.649999999999999</v>
      </c>
      <c r="S3">
        <v>37.709999999999994</v>
      </c>
      <c r="T3">
        <v>28.279999999999998</v>
      </c>
      <c r="U3" s="114">
        <f t="shared" ref="U3:U66" si="2">SUM(P3:T3)</f>
        <v>152.99999999999997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153</v>
      </c>
      <c r="E4">
        <f>PPCL!N4</f>
        <v>0</v>
      </c>
      <c r="F4">
        <f t="shared" ref="F4:F67" si="4">B4+C4</f>
        <v>265</v>
      </c>
      <c r="G4">
        <f t="shared" ref="G4:G67" si="5">D4+E4</f>
        <v>153</v>
      </c>
      <c r="H4" s="112"/>
      <c r="I4">
        <f>BRPL_EOD!AE4+BRPL_EOD!AF4</f>
        <v>39.590000000000003</v>
      </c>
      <c r="J4">
        <f>BYPL_EOD!AE4+BYPL_EOD!AF4</f>
        <v>36.770000000000003</v>
      </c>
      <c r="K4">
        <f>MES_EOD!AE4+MES_EOD!AF4</f>
        <v>10.65</v>
      </c>
      <c r="L4">
        <f>NDMC_EOD!AE4+NDMC_EOD!AF4</f>
        <v>37.71</v>
      </c>
      <c r="M4">
        <f>TPDDL_EOD!AE4+TPDDL_EOD!AF4</f>
        <v>28.28</v>
      </c>
      <c r="N4">
        <f t="shared" si="0"/>
        <v>153.00000000000003</v>
      </c>
      <c r="O4" s="112">
        <f t="shared" si="1"/>
        <v>0</v>
      </c>
      <c r="P4">
        <v>39.589999999999996</v>
      </c>
      <c r="Q4">
        <v>36.769999999999996</v>
      </c>
      <c r="R4">
        <v>10.649999999999999</v>
      </c>
      <c r="S4">
        <v>37.709999999999994</v>
      </c>
      <c r="T4">
        <v>28.279999999999998</v>
      </c>
      <c r="U4" s="114">
        <f t="shared" si="2"/>
        <v>152.99999999999997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153</v>
      </c>
      <c r="E5">
        <f>PPCL!N5</f>
        <v>0</v>
      </c>
      <c r="F5">
        <f t="shared" si="4"/>
        <v>265</v>
      </c>
      <c r="G5">
        <f t="shared" si="5"/>
        <v>153</v>
      </c>
      <c r="H5" s="112"/>
      <c r="I5">
        <f>BRPL_EOD!AE5+BRPL_EOD!AF5</f>
        <v>39.67</v>
      </c>
      <c r="J5">
        <f>BYPL_EOD!AE5+BYPL_EOD!AF5</f>
        <v>36.83</v>
      </c>
      <c r="K5">
        <f>MES_EOD!AE5+MES_EOD!AF5</f>
        <v>10.39</v>
      </c>
      <c r="L5">
        <f>NDMC_EOD!AE5+NDMC_EOD!AF5</f>
        <v>37.78</v>
      </c>
      <c r="M5">
        <f>TPDDL_EOD!AE5+TPDDL_EOD!AF5</f>
        <v>28.33</v>
      </c>
      <c r="N5">
        <f t="shared" si="0"/>
        <v>153</v>
      </c>
      <c r="O5" s="112">
        <f t="shared" si="1"/>
        <v>0</v>
      </c>
      <c r="P5">
        <v>39.67</v>
      </c>
      <c r="Q5">
        <v>36.83</v>
      </c>
      <c r="R5">
        <v>10.39</v>
      </c>
      <c r="S5">
        <v>37.78</v>
      </c>
      <c r="T5">
        <v>28.33</v>
      </c>
      <c r="U5" s="114">
        <f t="shared" si="2"/>
        <v>153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153</v>
      </c>
      <c r="E6">
        <f>PPCL!N6</f>
        <v>0</v>
      </c>
      <c r="F6">
        <f t="shared" si="4"/>
        <v>265</v>
      </c>
      <c r="G6">
        <f t="shared" si="5"/>
        <v>153</v>
      </c>
      <c r="H6" s="112"/>
      <c r="I6">
        <f>BRPL_EOD!AE6+BRPL_EOD!AF6</f>
        <v>39.74</v>
      </c>
      <c r="J6">
        <f>BYPL_EOD!AE6+BYPL_EOD!AF6</f>
        <v>36.9</v>
      </c>
      <c r="K6">
        <f>MES_EOD!AE6+MES_EOD!AF6</f>
        <v>10.119999999999999</v>
      </c>
      <c r="L6">
        <f>NDMC_EOD!AE6+NDMC_EOD!AF6</f>
        <v>37.85</v>
      </c>
      <c r="M6">
        <f>TPDDL_EOD!AE6+TPDDL_EOD!AF6</f>
        <v>28.39</v>
      </c>
      <c r="N6">
        <f t="shared" si="0"/>
        <v>153</v>
      </c>
      <c r="O6" s="112">
        <f t="shared" si="1"/>
        <v>0</v>
      </c>
      <c r="P6">
        <v>39.74</v>
      </c>
      <c r="Q6">
        <v>36.9</v>
      </c>
      <c r="R6">
        <v>10.119999999999999</v>
      </c>
      <c r="S6">
        <v>37.85</v>
      </c>
      <c r="T6">
        <v>28.39</v>
      </c>
      <c r="U6" s="114">
        <f t="shared" si="2"/>
        <v>153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153</v>
      </c>
      <c r="E7">
        <f>PPCL!N7</f>
        <v>0</v>
      </c>
      <c r="F7">
        <f t="shared" si="4"/>
        <v>265</v>
      </c>
      <c r="G7">
        <f t="shared" si="5"/>
        <v>153</v>
      </c>
      <c r="H7" s="112"/>
      <c r="I7">
        <f>BRPL_EOD!AE7+BRPL_EOD!AF7</f>
        <v>39.79</v>
      </c>
      <c r="J7">
        <f>BYPL_EOD!AE7+BYPL_EOD!AF7</f>
        <v>36.950000000000003</v>
      </c>
      <c r="K7">
        <f>MES_EOD!AE7+MES_EOD!AF7</f>
        <v>9.9499999999999993</v>
      </c>
      <c r="L7">
        <f>NDMC_EOD!AE7+NDMC_EOD!AF7</f>
        <v>37.89</v>
      </c>
      <c r="M7">
        <f>TPDDL_EOD!AE7+TPDDL_EOD!AF7</f>
        <v>28.42</v>
      </c>
      <c r="N7">
        <f t="shared" si="0"/>
        <v>153</v>
      </c>
      <c r="O7" s="112">
        <f t="shared" si="1"/>
        <v>0</v>
      </c>
      <c r="P7">
        <v>39.79</v>
      </c>
      <c r="Q7">
        <v>36.950000000000003</v>
      </c>
      <c r="R7">
        <v>9.9499999999999993</v>
      </c>
      <c r="S7">
        <v>37.89</v>
      </c>
      <c r="T7">
        <v>28.42</v>
      </c>
      <c r="U7" s="114">
        <f t="shared" si="2"/>
        <v>153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153</v>
      </c>
      <c r="E8">
        <f>PPCL!N8</f>
        <v>0</v>
      </c>
      <c r="F8">
        <f t="shared" si="4"/>
        <v>265</v>
      </c>
      <c r="G8">
        <f t="shared" si="5"/>
        <v>153</v>
      </c>
      <c r="H8" s="112"/>
      <c r="I8">
        <f>BRPL_EOD!AE8+BRPL_EOD!AF8</f>
        <v>39.79</v>
      </c>
      <c r="J8">
        <f>BYPL_EOD!AE8+BYPL_EOD!AF8</f>
        <v>36.950000000000003</v>
      </c>
      <c r="K8">
        <f>MES_EOD!AE8+MES_EOD!AF8</f>
        <v>9.9499999999999993</v>
      </c>
      <c r="L8">
        <f>NDMC_EOD!AE8+NDMC_EOD!AF8</f>
        <v>37.89</v>
      </c>
      <c r="M8">
        <f>TPDDL_EOD!AE8+TPDDL_EOD!AF8</f>
        <v>28.42</v>
      </c>
      <c r="N8">
        <f t="shared" si="0"/>
        <v>153</v>
      </c>
      <c r="O8" s="112">
        <f t="shared" si="1"/>
        <v>0</v>
      </c>
      <c r="P8">
        <v>39.79</v>
      </c>
      <c r="Q8">
        <v>36.950000000000003</v>
      </c>
      <c r="R8">
        <v>9.9499999999999993</v>
      </c>
      <c r="S8">
        <v>37.89</v>
      </c>
      <c r="T8">
        <v>28.42</v>
      </c>
      <c r="U8" s="114">
        <f t="shared" si="2"/>
        <v>153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153</v>
      </c>
      <c r="E9">
        <f>PPCL!N9</f>
        <v>0</v>
      </c>
      <c r="F9">
        <f t="shared" si="4"/>
        <v>265</v>
      </c>
      <c r="G9">
        <f t="shared" si="5"/>
        <v>153</v>
      </c>
      <c r="H9" s="112"/>
      <c r="I9">
        <f>BRPL_EOD!AE9+BRPL_EOD!AF9</f>
        <v>39.909999999999997</v>
      </c>
      <c r="J9">
        <f>BYPL_EOD!AE9+BYPL_EOD!AF9</f>
        <v>37.06</v>
      </c>
      <c r="K9">
        <f>MES_EOD!AE9+MES_EOD!AF9</f>
        <v>9.5</v>
      </c>
      <c r="L9">
        <f>NDMC_EOD!AE9+NDMC_EOD!AF9</f>
        <v>38.01</v>
      </c>
      <c r="M9">
        <f>TPDDL_EOD!AE9+TPDDL_EOD!AF9</f>
        <v>28.51</v>
      </c>
      <c r="N9">
        <f t="shared" si="0"/>
        <v>152.98999999999998</v>
      </c>
      <c r="O9" s="112">
        <f t="shared" si="1"/>
        <v>1.0000000000019327E-2</v>
      </c>
      <c r="P9">
        <v>39.912608667233151</v>
      </c>
      <c r="Q9">
        <v>37.062422380547758</v>
      </c>
      <c r="R9">
        <v>9.5006209556180146</v>
      </c>
      <c r="S9">
        <v>38.012484476109556</v>
      </c>
      <c r="T9">
        <v>28.511863520491541</v>
      </c>
      <c r="U9" s="114">
        <f t="shared" si="2"/>
        <v>153.00000000000003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153</v>
      </c>
      <c r="E10">
        <f>PPCL!N10</f>
        <v>0</v>
      </c>
      <c r="F10">
        <f t="shared" si="4"/>
        <v>265</v>
      </c>
      <c r="G10">
        <f t="shared" si="5"/>
        <v>153</v>
      </c>
      <c r="H10" s="112"/>
      <c r="I10">
        <f>BRPL_EOD!AE10+BRPL_EOD!AF10</f>
        <v>39.909999999999997</v>
      </c>
      <c r="J10">
        <f>BYPL_EOD!AE10+BYPL_EOD!AF10</f>
        <v>37.06</v>
      </c>
      <c r="K10">
        <f>MES_EOD!AE10+MES_EOD!AF10</f>
        <v>9.5</v>
      </c>
      <c r="L10">
        <f>NDMC_EOD!AE10+NDMC_EOD!AF10</f>
        <v>38.01</v>
      </c>
      <c r="M10">
        <f>TPDDL_EOD!AE10+TPDDL_EOD!AF10</f>
        <v>28.51</v>
      </c>
      <c r="N10">
        <f t="shared" si="0"/>
        <v>152.98999999999998</v>
      </c>
      <c r="O10" s="112">
        <f t="shared" si="1"/>
        <v>1.0000000000019327E-2</v>
      </c>
      <c r="P10">
        <v>39.912608667233151</v>
      </c>
      <c r="Q10">
        <v>37.062422380547758</v>
      </c>
      <c r="R10">
        <v>9.5006209556180146</v>
      </c>
      <c r="S10">
        <v>38.012484476109556</v>
      </c>
      <c r="T10">
        <v>28.511863520491541</v>
      </c>
      <c r="U10" s="114">
        <f t="shared" si="2"/>
        <v>153.00000000000003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153</v>
      </c>
      <c r="E11">
        <f>PPCL!N11</f>
        <v>0</v>
      </c>
      <c r="F11">
        <f t="shared" si="4"/>
        <v>265</v>
      </c>
      <c r="G11">
        <f t="shared" si="5"/>
        <v>153</v>
      </c>
      <c r="H11" s="112"/>
      <c r="I11">
        <f>BRPL_EOD!AE11+BRPL_EOD!AF11</f>
        <v>42.97</v>
      </c>
      <c r="J11">
        <f>BYPL_EOD!AE11+BYPL_EOD!AF11</f>
        <v>24.41</v>
      </c>
      <c r="K11">
        <f>MES_EOD!AE11+MES_EOD!AF11</f>
        <v>10</v>
      </c>
      <c r="L11">
        <f>NDMC_EOD!AE11+NDMC_EOD!AF11</f>
        <v>45.62</v>
      </c>
      <c r="M11">
        <f>TPDDL_EOD!AE11+TPDDL_EOD!AF11</f>
        <v>30</v>
      </c>
      <c r="N11">
        <f t="shared" si="0"/>
        <v>153</v>
      </c>
      <c r="O11" s="112">
        <f t="shared" si="1"/>
        <v>0</v>
      </c>
      <c r="P11">
        <v>42.97</v>
      </c>
      <c r="Q11">
        <v>24.41</v>
      </c>
      <c r="R11">
        <v>10</v>
      </c>
      <c r="S11">
        <v>45.62</v>
      </c>
      <c r="T11">
        <v>30</v>
      </c>
      <c r="U11" s="114">
        <f t="shared" si="2"/>
        <v>153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265</v>
      </c>
      <c r="G12">
        <f t="shared" si="5"/>
        <v>153</v>
      </c>
      <c r="H12" s="112"/>
      <c r="I12">
        <f>BRPL_EOD!AE12+BRPL_EOD!AF12</f>
        <v>42.4</v>
      </c>
      <c r="J12">
        <f>BYPL_EOD!AE12+BYPL_EOD!AF12</f>
        <v>24.09</v>
      </c>
      <c r="K12">
        <f>MES_EOD!AE12+MES_EOD!AF12</f>
        <v>11.5</v>
      </c>
      <c r="L12">
        <f>NDMC_EOD!AE12+NDMC_EOD!AF12</f>
        <v>45.01</v>
      </c>
      <c r="M12">
        <f>TPDDL_EOD!AE12+TPDDL_EOD!AF12</f>
        <v>30</v>
      </c>
      <c r="N12">
        <f t="shared" si="0"/>
        <v>153</v>
      </c>
      <c r="O12" s="112">
        <f t="shared" si="1"/>
        <v>0</v>
      </c>
      <c r="P12">
        <v>42.4</v>
      </c>
      <c r="Q12">
        <v>24.09</v>
      </c>
      <c r="R12">
        <v>11.5</v>
      </c>
      <c r="S12">
        <v>45.01</v>
      </c>
      <c r="T12">
        <v>30</v>
      </c>
      <c r="U12" s="114">
        <f t="shared" si="2"/>
        <v>153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265</v>
      </c>
      <c r="G13">
        <f t="shared" si="5"/>
        <v>153</v>
      </c>
      <c r="H13" s="112"/>
      <c r="I13">
        <f>BRPL_EOD!AE13+BRPL_EOD!AF13</f>
        <v>35.25</v>
      </c>
      <c r="J13">
        <f>BYPL_EOD!AE13+BYPL_EOD!AF13</f>
        <v>49.52</v>
      </c>
      <c r="K13">
        <f>MES_EOD!AE13+MES_EOD!AF13</f>
        <v>9.48</v>
      </c>
      <c r="L13">
        <f>NDMC_EOD!AE13+NDMC_EOD!AF13</f>
        <v>33.57</v>
      </c>
      <c r="M13">
        <f>TPDDL_EOD!AE13+TPDDL_EOD!AF13</f>
        <v>25.18</v>
      </c>
      <c r="N13">
        <f t="shared" si="0"/>
        <v>153.00000000000003</v>
      </c>
      <c r="O13" s="112">
        <f t="shared" si="1"/>
        <v>0</v>
      </c>
      <c r="P13">
        <v>35.249999999999993</v>
      </c>
      <c r="Q13">
        <v>49.519999999999996</v>
      </c>
      <c r="R13">
        <v>9.4799999999999986</v>
      </c>
      <c r="S13">
        <v>33.569999999999993</v>
      </c>
      <c r="T13">
        <v>25.179999999999996</v>
      </c>
      <c r="U13" s="114">
        <f t="shared" si="2"/>
        <v>152.99999999999997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265</v>
      </c>
      <c r="G14">
        <f t="shared" si="5"/>
        <v>153</v>
      </c>
      <c r="H14" s="112"/>
      <c r="I14">
        <f>BRPL_EOD!AE14+BRPL_EOD!AF14</f>
        <v>35.25</v>
      </c>
      <c r="J14">
        <f>BYPL_EOD!AE14+BYPL_EOD!AF14</f>
        <v>49.52</v>
      </c>
      <c r="K14">
        <f>MES_EOD!AE14+MES_EOD!AF14</f>
        <v>9.48</v>
      </c>
      <c r="L14">
        <f>NDMC_EOD!AE14+NDMC_EOD!AF14</f>
        <v>33.57</v>
      </c>
      <c r="M14">
        <f>TPDDL_EOD!AE14+TPDDL_EOD!AF14</f>
        <v>25.18</v>
      </c>
      <c r="N14">
        <f t="shared" si="0"/>
        <v>153.00000000000003</v>
      </c>
      <c r="O14" s="112">
        <f t="shared" si="1"/>
        <v>0</v>
      </c>
      <c r="P14">
        <v>35.249999999999993</v>
      </c>
      <c r="Q14">
        <v>49.519999999999996</v>
      </c>
      <c r="R14">
        <v>9.4799999999999986</v>
      </c>
      <c r="S14">
        <v>33.569999999999993</v>
      </c>
      <c r="T14">
        <v>25.179999999999996</v>
      </c>
      <c r="U14" s="114">
        <f t="shared" si="2"/>
        <v>152.99999999999997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265</v>
      </c>
      <c r="G15">
        <f t="shared" si="5"/>
        <v>153</v>
      </c>
      <c r="H15" s="112"/>
      <c r="I15">
        <f>BRPL_EOD!AE15+BRPL_EOD!AF15</f>
        <v>42.48</v>
      </c>
      <c r="J15">
        <f>BYPL_EOD!AE15+BYPL_EOD!AF15</f>
        <v>24.13</v>
      </c>
      <c r="K15">
        <f>MES_EOD!AE15+MES_EOD!AF15</f>
        <v>11.3</v>
      </c>
      <c r="L15">
        <f>NDMC_EOD!AE15+NDMC_EOD!AF15</f>
        <v>45.09</v>
      </c>
      <c r="M15">
        <f>TPDDL_EOD!AE15+TPDDL_EOD!AF15</f>
        <v>30</v>
      </c>
      <c r="N15">
        <f t="shared" si="0"/>
        <v>153</v>
      </c>
      <c r="O15" s="112">
        <f t="shared" si="1"/>
        <v>0</v>
      </c>
      <c r="P15">
        <v>42.48</v>
      </c>
      <c r="Q15">
        <v>24.13</v>
      </c>
      <c r="R15">
        <v>11.3</v>
      </c>
      <c r="S15">
        <v>45.09</v>
      </c>
      <c r="T15">
        <v>30</v>
      </c>
      <c r="U15" s="114">
        <f t="shared" si="2"/>
        <v>153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265</v>
      </c>
      <c r="G16">
        <f t="shared" si="5"/>
        <v>153</v>
      </c>
      <c r="H16" s="112"/>
      <c r="I16">
        <f>BRPL_EOD!AE16+BRPL_EOD!AF16</f>
        <v>42.48</v>
      </c>
      <c r="J16">
        <f>BYPL_EOD!AE16+BYPL_EOD!AF16</f>
        <v>24.13</v>
      </c>
      <c r="K16">
        <f>MES_EOD!AE16+MES_EOD!AF16</f>
        <v>11.3</v>
      </c>
      <c r="L16">
        <f>NDMC_EOD!AE16+NDMC_EOD!AF16</f>
        <v>45.09</v>
      </c>
      <c r="M16">
        <f>TPDDL_EOD!AE16+TPDDL_EOD!AF16</f>
        <v>30</v>
      </c>
      <c r="N16">
        <f t="shared" si="0"/>
        <v>153</v>
      </c>
      <c r="O16" s="112">
        <f t="shared" si="1"/>
        <v>0</v>
      </c>
      <c r="P16">
        <v>42.48</v>
      </c>
      <c r="Q16">
        <v>24.13</v>
      </c>
      <c r="R16">
        <v>11.3</v>
      </c>
      <c r="S16">
        <v>45.09</v>
      </c>
      <c r="T16">
        <v>30</v>
      </c>
      <c r="U16" s="114">
        <f t="shared" si="2"/>
        <v>153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265</v>
      </c>
      <c r="G17">
        <f t="shared" si="5"/>
        <v>153</v>
      </c>
      <c r="H17" s="112"/>
      <c r="I17">
        <f>BRPL_EOD!AE17+BRPL_EOD!AF17</f>
        <v>42.48</v>
      </c>
      <c r="J17">
        <f>BYPL_EOD!AE17+BYPL_EOD!AF17</f>
        <v>24.13</v>
      </c>
      <c r="K17">
        <f>MES_EOD!AE17+MES_EOD!AF17</f>
        <v>11.3</v>
      </c>
      <c r="L17">
        <f>NDMC_EOD!AE17+NDMC_EOD!AF17</f>
        <v>45.09</v>
      </c>
      <c r="M17">
        <f>TPDDL_EOD!AE17+TPDDL_EOD!AF17</f>
        <v>30</v>
      </c>
      <c r="N17">
        <f t="shared" si="0"/>
        <v>153</v>
      </c>
      <c r="O17" s="112">
        <f t="shared" si="1"/>
        <v>0</v>
      </c>
      <c r="P17">
        <v>42.48</v>
      </c>
      <c r="Q17">
        <v>24.13</v>
      </c>
      <c r="R17">
        <v>11.3</v>
      </c>
      <c r="S17">
        <v>45.09</v>
      </c>
      <c r="T17">
        <v>30</v>
      </c>
      <c r="U17" s="114">
        <f t="shared" si="2"/>
        <v>153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265</v>
      </c>
      <c r="G18">
        <f t="shared" si="5"/>
        <v>153</v>
      </c>
      <c r="H18" s="112"/>
      <c r="I18">
        <f>BRPL_EOD!AE18+BRPL_EOD!AF18</f>
        <v>42.48</v>
      </c>
      <c r="J18">
        <f>BYPL_EOD!AE18+BYPL_EOD!AF18</f>
        <v>24.13</v>
      </c>
      <c r="K18">
        <f>MES_EOD!AE18+MES_EOD!AF18</f>
        <v>11.3</v>
      </c>
      <c r="L18">
        <f>NDMC_EOD!AE18+NDMC_EOD!AF18</f>
        <v>45.09</v>
      </c>
      <c r="M18">
        <f>TPDDL_EOD!AE18+TPDDL_EOD!AF18</f>
        <v>30</v>
      </c>
      <c r="N18">
        <f t="shared" si="0"/>
        <v>153</v>
      </c>
      <c r="O18" s="112">
        <f t="shared" si="1"/>
        <v>0</v>
      </c>
      <c r="P18">
        <v>42.48</v>
      </c>
      <c r="Q18">
        <v>24.13</v>
      </c>
      <c r="R18">
        <v>11.3</v>
      </c>
      <c r="S18">
        <v>45.09</v>
      </c>
      <c r="T18">
        <v>30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42.86</v>
      </c>
      <c r="J19">
        <f>BYPL_EOD!AE19+BYPL_EOD!AF19</f>
        <v>24.35</v>
      </c>
      <c r="K19">
        <f>MES_EOD!AE19+MES_EOD!AF19</f>
        <v>11.3</v>
      </c>
      <c r="L19">
        <f>NDMC_EOD!AE19+NDMC_EOD!AF19</f>
        <v>45.5</v>
      </c>
      <c r="M19">
        <f>TPDDL_EOD!AE19+TPDDL_EOD!AF19</f>
        <v>30</v>
      </c>
      <c r="N19">
        <f t="shared" si="0"/>
        <v>154.01</v>
      </c>
      <c r="O19" s="112">
        <f t="shared" si="1"/>
        <v>-9.9999999999909051E-3</v>
      </c>
      <c r="P19">
        <v>42.857217063827029</v>
      </c>
      <c r="Q19">
        <v>24.348418933835468</v>
      </c>
      <c r="R19">
        <v>11.299266281410299</v>
      </c>
      <c r="S19">
        <v>45.497045646386603</v>
      </c>
      <c r="T19">
        <v>29.998052074540617</v>
      </c>
      <c r="U19" s="114">
        <f t="shared" si="2"/>
        <v>154.00000000000003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42.78</v>
      </c>
      <c r="J20">
        <f>BYPL_EOD!AE20+BYPL_EOD!AF20</f>
        <v>24.3</v>
      </c>
      <c r="K20">
        <f>MES_EOD!AE20+MES_EOD!AF20</f>
        <v>11.5</v>
      </c>
      <c r="L20">
        <f>NDMC_EOD!AE20+NDMC_EOD!AF20</f>
        <v>45.41</v>
      </c>
      <c r="M20">
        <f>TPDDL_EOD!AE20+TPDDL_EOD!AF20</f>
        <v>30</v>
      </c>
      <c r="N20">
        <f t="shared" si="0"/>
        <v>153.99</v>
      </c>
      <c r="O20" s="112">
        <f t="shared" si="1"/>
        <v>9.9999999999909051E-3</v>
      </c>
      <c r="P20">
        <v>42.782778102474182</v>
      </c>
      <c r="Q20">
        <v>24.301578024547048</v>
      </c>
      <c r="R20">
        <v>11.500746801740371</v>
      </c>
      <c r="S20">
        <v>45.412948892785238</v>
      </c>
      <c r="T20">
        <v>30.001948178453144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42.71</v>
      </c>
      <c r="J21">
        <f>BYPL_EOD!AE21+BYPL_EOD!AF21</f>
        <v>24.26</v>
      </c>
      <c r="K21">
        <f>MES_EOD!AE21+MES_EOD!AF21</f>
        <v>11.7</v>
      </c>
      <c r="L21">
        <f>NDMC_EOD!AE21+NDMC_EOD!AF21</f>
        <v>45.33</v>
      </c>
      <c r="M21">
        <f>TPDDL_EOD!AE21+TPDDL_EOD!AF21</f>
        <v>30</v>
      </c>
      <c r="N21">
        <f t="shared" si="0"/>
        <v>154</v>
      </c>
      <c r="O21" s="112">
        <f t="shared" si="1"/>
        <v>0</v>
      </c>
      <c r="P21">
        <v>42.71</v>
      </c>
      <c r="Q21">
        <v>24.26</v>
      </c>
      <c r="R21">
        <v>11.7</v>
      </c>
      <c r="S21">
        <v>45.33</v>
      </c>
      <c r="T21">
        <v>30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42.59</v>
      </c>
      <c r="J22">
        <f>BYPL_EOD!AE22+BYPL_EOD!AF22</f>
        <v>24.19</v>
      </c>
      <c r="K22">
        <f>MES_EOD!AE22+MES_EOD!AF22</f>
        <v>12</v>
      </c>
      <c r="L22">
        <f>NDMC_EOD!AE22+NDMC_EOD!AF22</f>
        <v>45.21</v>
      </c>
      <c r="M22">
        <f>TPDDL_EOD!AE22+TPDDL_EOD!AF22</f>
        <v>30</v>
      </c>
      <c r="N22">
        <f t="shared" si="0"/>
        <v>153.99</v>
      </c>
      <c r="O22" s="112">
        <f t="shared" si="1"/>
        <v>9.9999999999909051E-3</v>
      </c>
      <c r="P22">
        <v>42.59276576401065</v>
      </c>
      <c r="Q22">
        <v>24.191570881226053</v>
      </c>
      <c r="R22">
        <v>12.000779271381258</v>
      </c>
      <c r="S22">
        <v>45.212935904928891</v>
      </c>
      <c r="T22">
        <v>30.001948178453144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42.52</v>
      </c>
      <c r="J23">
        <f>BYPL_EOD!AE23+BYPL_EOD!AF23</f>
        <v>24.15</v>
      </c>
      <c r="K23">
        <f>MES_EOD!AE23+MES_EOD!AF23</f>
        <v>12.2</v>
      </c>
      <c r="L23">
        <f>NDMC_EOD!AE23+NDMC_EOD!AF23</f>
        <v>45.13</v>
      </c>
      <c r="M23">
        <f>TPDDL_EOD!AE23+TPDDL_EOD!AF23</f>
        <v>30</v>
      </c>
      <c r="N23">
        <f t="shared" si="0"/>
        <v>154</v>
      </c>
      <c r="O23" s="112">
        <f t="shared" si="1"/>
        <v>0</v>
      </c>
      <c r="P23">
        <v>42.52</v>
      </c>
      <c r="Q23">
        <v>24.15</v>
      </c>
      <c r="R23">
        <v>12.2</v>
      </c>
      <c r="S23">
        <v>45.13</v>
      </c>
      <c r="T23">
        <v>30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42.06</v>
      </c>
      <c r="J24">
        <f>BYPL_EOD!AE24+BYPL_EOD!AF24</f>
        <v>24</v>
      </c>
      <c r="K24">
        <f>MES_EOD!AE24+MES_EOD!AF24</f>
        <v>13.3</v>
      </c>
      <c r="L24">
        <f>NDMC_EOD!AE24+NDMC_EOD!AF24</f>
        <v>44.64</v>
      </c>
      <c r="M24">
        <f>TPDDL_EOD!AE24+TPDDL_EOD!AF24</f>
        <v>30</v>
      </c>
      <c r="N24">
        <f t="shared" si="0"/>
        <v>154</v>
      </c>
      <c r="O24" s="112">
        <f t="shared" si="1"/>
        <v>0</v>
      </c>
      <c r="P24">
        <v>42.06</v>
      </c>
      <c r="Q24">
        <v>24</v>
      </c>
      <c r="R24">
        <v>13.3</v>
      </c>
      <c r="S24">
        <v>44.64</v>
      </c>
      <c r="T24">
        <v>30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42.2</v>
      </c>
      <c r="J25">
        <f>BYPL_EOD!AE25+BYPL_EOD!AF25</f>
        <v>24</v>
      </c>
      <c r="K25">
        <f>MES_EOD!AE25+MES_EOD!AF25</f>
        <v>13</v>
      </c>
      <c r="L25">
        <f>NDMC_EOD!AE25+NDMC_EOD!AF25</f>
        <v>44.8</v>
      </c>
      <c r="M25">
        <f>TPDDL_EOD!AE25+TPDDL_EOD!AF25</f>
        <v>30</v>
      </c>
      <c r="N25">
        <f t="shared" si="0"/>
        <v>154</v>
      </c>
      <c r="O25" s="112">
        <f t="shared" si="1"/>
        <v>0</v>
      </c>
      <c r="P25">
        <v>42.2</v>
      </c>
      <c r="Q25">
        <v>24</v>
      </c>
      <c r="R25">
        <v>13</v>
      </c>
      <c r="S25">
        <v>44.8</v>
      </c>
      <c r="T25">
        <v>30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42.2</v>
      </c>
      <c r="J26">
        <f>BYPL_EOD!AE26+BYPL_EOD!AF26</f>
        <v>24</v>
      </c>
      <c r="K26">
        <f>MES_EOD!AE26+MES_EOD!AF26</f>
        <v>13</v>
      </c>
      <c r="L26">
        <f>NDMC_EOD!AE26+NDMC_EOD!AF26</f>
        <v>44.8</v>
      </c>
      <c r="M26">
        <f>TPDDL_EOD!AE26+TPDDL_EOD!AF26</f>
        <v>30</v>
      </c>
      <c r="N26">
        <f t="shared" si="0"/>
        <v>154</v>
      </c>
      <c r="O26" s="112">
        <f t="shared" si="1"/>
        <v>0</v>
      </c>
      <c r="P26">
        <v>42.2</v>
      </c>
      <c r="Q26">
        <v>24</v>
      </c>
      <c r="R26">
        <v>13</v>
      </c>
      <c r="S26">
        <v>44.8</v>
      </c>
      <c r="T26">
        <v>30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42.2</v>
      </c>
      <c r="J27">
        <f>BYPL_EOD!AE27+BYPL_EOD!AF27</f>
        <v>24</v>
      </c>
      <c r="K27">
        <f>MES_EOD!AE27+MES_EOD!AF27</f>
        <v>13</v>
      </c>
      <c r="L27">
        <f>NDMC_EOD!AE27+NDMC_EOD!AF27</f>
        <v>44.8</v>
      </c>
      <c r="M27">
        <f>TPDDL_EOD!AE27+TPDDL_EOD!AF27</f>
        <v>30</v>
      </c>
      <c r="N27">
        <f t="shared" si="0"/>
        <v>154</v>
      </c>
      <c r="O27" s="112">
        <f t="shared" si="1"/>
        <v>0</v>
      </c>
      <c r="P27">
        <v>42.2</v>
      </c>
      <c r="Q27">
        <v>24</v>
      </c>
      <c r="R27">
        <v>13</v>
      </c>
      <c r="S27">
        <v>44.8</v>
      </c>
      <c r="T27">
        <v>30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42.2</v>
      </c>
      <c r="J28">
        <f>BYPL_EOD!AE28+BYPL_EOD!AF28</f>
        <v>24</v>
      </c>
      <c r="K28">
        <f>MES_EOD!AE28+MES_EOD!AF28</f>
        <v>13</v>
      </c>
      <c r="L28">
        <f>NDMC_EOD!AE28+NDMC_EOD!AF28</f>
        <v>44.8</v>
      </c>
      <c r="M28">
        <f>TPDDL_EOD!AE28+TPDDL_EOD!AF28</f>
        <v>30</v>
      </c>
      <c r="N28">
        <f t="shared" si="0"/>
        <v>154</v>
      </c>
      <c r="O28" s="112">
        <f t="shared" si="1"/>
        <v>0</v>
      </c>
      <c r="P28">
        <v>42.2</v>
      </c>
      <c r="Q28">
        <v>24</v>
      </c>
      <c r="R28">
        <v>13</v>
      </c>
      <c r="S28">
        <v>44.8</v>
      </c>
      <c r="T28">
        <v>30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42.2</v>
      </c>
      <c r="J29">
        <f>BYPL_EOD!AE29+BYPL_EOD!AF29</f>
        <v>24</v>
      </c>
      <c r="K29">
        <f>MES_EOD!AE29+MES_EOD!AF29</f>
        <v>13</v>
      </c>
      <c r="L29">
        <f>NDMC_EOD!AE29+NDMC_EOD!AF29</f>
        <v>44.8</v>
      </c>
      <c r="M29">
        <f>TPDDL_EOD!AE29+TPDDL_EOD!AF29</f>
        <v>30</v>
      </c>
      <c r="N29">
        <f t="shared" si="0"/>
        <v>154</v>
      </c>
      <c r="O29" s="112">
        <f t="shared" si="1"/>
        <v>0</v>
      </c>
      <c r="P29">
        <v>42.2</v>
      </c>
      <c r="Q29">
        <v>24</v>
      </c>
      <c r="R29">
        <v>13</v>
      </c>
      <c r="S29">
        <v>44.8</v>
      </c>
      <c r="T29">
        <v>30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42.97</v>
      </c>
      <c r="J30">
        <f>BYPL_EOD!AE30+BYPL_EOD!AF30</f>
        <v>24.41</v>
      </c>
      <c r="K30">
        <f>MES_EOD!AE30+MES_EOD!AF30</f>
        <v>13</v>
      </c>
      <c r="L30">
        <f>NDMC_EOD!AE30+NDMC_EOD!AF30</f>
        <v>45.62</v>
      </c>
      <c r="M30">
        <f>TPDDL_EOD!AE30+TPDDL_EOD!AF30</f>
        <v>30</v>
      </c>
      <c r="N30">
        <f t="shared" si="0"/>
        <v>156</v>
      </c>
      <c r="O30" s="112">
        <f t="shared" si="1"/>
        <v>-2</v>
      </c>
      <c r="P30">
        <v>42.419102564102566</v>
      </c>
      <c r="Q30">
        <v>24.097051282051282</v>
      </c>
      <c r="R30">
        <v>12.833333333333334</v>
      </c>
      <c r="S30">
        <v>45.035128205128203</v>
      </c>
      <c r="T30">
        <v>29.615384615384617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265</v>
      </c>
      <c r="G31">
        <f t="shared" si="5"/>
        <v>156</v>
      </c>
      <c r="H31" s="112"/>
      <c r="I31">
        <f>BRPL_EOD!AE31+BRPL_EOD!AF31</f>
        <v>44.09</v>
      </c>
      <c r="J31">
        <f>BYPL_EOD!AE31+BYPL_EOD!AF31</f>
        <v>25.05</v>
      </c>
      <c r="K31">
        <f>MES_EOD!AE31+MES_EOD!AF31</f>
        <v>10</v>
      </c>
      <c r="L31">
        <f>NDMC_EOD!AE31+NDMC_EOD!AF31</f>
        <v>46.81</v>
      </c>
      <c r="M31">
        <f>TPDDL_EOD!AE31+TPDDL_EOD!AF31</f>
        <v>30.05</v>
      </c>
      <c r="N31">
        <f t="shared" si="0"/>
        <v>156</v>
      </c>
      <c r="O31" s="112">
        <f t="shared" si="1"/>
        <v>0</v>
      </c>
      <c r="P31">
        <v>44.09</v>
      </c>
      <c r="Q31">
        <v>25.05</v>
      </c>
      <c r="R31">
        <v>10</v>
      </c>
      <c r="S31">
        <v>46.81</v>
      </c>
      <c r="T31">
        <v>30.05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265</v>
      </c>
      <c r="G32">
        <f t="shared" si="5"/>
        <v>156</v>
      </c>
      <c r="H32" s="112"/>
      <c r="I32">
        <f>BRPL_EOD!AE32+BRPL_EOD!AF32</f>
        <v>44.09</v>
      </c>
      <c r="J32">
        <f>BYPL_EOD!AE32+BYPL_EOD!AF32</f>
        <v>25.05</v>
      </c>
      <c r="K32">
        <f>MES_EOD!AE32+MES_EOD!AF32</f>
        <v>10</v>
      </c>
      <c r="L32">
        <f>NDMC_EOD!AE32+NDMC_EOD!AF32</f>
        <v>46.81</v>
      </c>
      <c r="M32">
        <f>TPDDL_EOD!AE32+TPDDL_EOD!AF32</f>
        <v>30.05</v>
      </c>
      <c r="N32">
        <f t="shared" si="0"/>
        <v>156</v>
      </c>
      <c r="O32" s="112">
        <f t="shared" si="1"/>
        <v>0</v>
      </c>
      <c r="P32">
        <v>44.09</v>
      </c>
      <c r="Q32">
        <v>25.05</v>
      </c>
      <c r="R32">
        <v>10</v>
      </c>
      <c r="S32">
        <v>46.81</v>
      </c>
      <c r="T32">
        <v>30.05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265</v>
      </c>
      <c r="G33">
        <f t="shared" si="5"/>
        <v>156</v>
      </c>
      <c r="H33" s="112"/>
      <c r="I33">
        <f>BRPL_EOD!AE33+BRPL_EOD!AF33</f>
        <v>44.25</v>
      </c>
      <c r="J33">
        <f>BYPL_EOD!AE33+BYPL_EOD!AF33</f>
        <v>25.14</v>
      </c>
      <c r="K33">
        <f>MES_EOD!AE33+MES_EOD!AF33</f>
        <v>9.48</v>
      </c>
      <c r="L33">
        <f>NDMC_EOD!AE33+NDMC_EOD!AF33</f>
        <v>46.97</v>
      </c>
      <c r="M33">
        <f>TPDDL_EOD!AE33+TPDDL_EOD!AF33</f>
        <v>30.16</v>
      </c>
      <c r="N33">
        <f t="shared" si="0"/>
        <v>156</v>
      </c>
      <c r="O33" s="112">
        <f t="shared" si="1"/>
        <v>0</v>
      </c>
      <c r="P33">
        <v>44.25</v>
      </c>
      <c r="Q33">
        <v>25.14</v>
      </c>
      <c r="R33">
        <v>9.48</v>
      </c>
      <c r="S33">
        <v>46.97</v>
      </c>
      <c r="T33">
        <v>30.16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265</v>
      </c>
      <c r="G34">
        <f t="shared" si="5"/>
        <v>156</v>
      </c>
      <c r="H34" s="112"/>
      <c r="I34">
        <f>BRPL_EOD!AE34+BRPL_EOD!AF34</f>
        <v>44.25</v>
      </c>
      <c r="J34">
        <f>BYPL_EOD!AE34+BYPL_EOD!AF34</f>
        <v>25.14</v>
      </c>
      <c r="K34">
        <f>MES_EOD!AE34+MES_EOD!AF34</f>
        <v>9.48</v>
      </c>
      <c r="L34">
        <f>NDMC_EOD!AE34+NDMC_EOD!AF34</f>
        <v>46.97</v>
      </c>
      <c r="M34">
        <f>TPDDL_EOD!AE34+TPDDL_EOD!AF34</f>
        <v>30.16</v>
      </c>
      <c r="N34">
        <f t="shared" si="0"/>
        <v>156</v>
      </c>
      <c r="O34" s="112">
        <f t="shared" si="1"/>
        <v>0</v>
      </c>
      <c r="P34">
        <v>44.25</v>
      </c>
      <c r="Q34">
        <v>25.14</v>
      </c>
      <c r="R34">
        <v>9.48</v>
      </c>
      <c r="S34">
        <v>46.97</v>
      </c>
      <c r="T34">
        <v>30.16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265</v>
      </c>
      <c r="G35">
        <f t="shared" si="5"/>
        <v>156</v>
      </c>
      <c r="H35" s="112"/>
      <c r="I35">
        <f>BRPL_EOD!AE35+BRPL_EOD!AF35</f>
        <v>44.25</v>
      </c>
      <c r="J35">
        <f>BYPL_EOD!AE35+BYPL_EOD!AF35</f>
        <v>25.14</v>
      </c>
      <c r="K35">
        <f>MES_EOD!AE35+MES_EOD!AF35</f>
        <v>9.48</v>
      </c>
      <c r="L35">
        <f>NDMC_EOD!AE35+NDMC_EOD!AF35</f>
        <v>46.97</v>
      </c>
      <c r="M35">
        <f>TPDDL_EOD!AE35+TPDDL_EOD!AF35</f>
        <v>30.16</v>
      </c>
      <c r="N35">
        <f t="shared" si="0"/>
        <v>156</v>
      </c>
      <c r="O35" s="112">
        <f t="shared" si="1"/>
        <v>0</v>
      </c>
      <c r="P35">
        <v>44.25</v>
      </c>
      <c r="Q35">
        <v>25.14</v>
      </c>
      <c r="R35">
        <v>9.48</v>
      </c>
      <c r="S35">
        <v>46.97</v>
      </c>
      <c r="T35">
        <v>30.16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265</v>
      </c>
      <c r="G36">
        <f t="shared" si="5"/>
        <v>156</v>
      </c>
      <c r="H36" s="112"/>
      <c r="I36">
        <f>BRPL_EOD!AE36+BRPL_EOD!AF36</f>
        <v>44.25</v>
      </c>
      <c r="J36">
        <f>BYPL_EOD!AE36+BYPL_EOD!AF36</f>
        <v>25.14</v>
      </c>
      <c r="K36">
        <f>MES_EOD!AE36+MES_EOD!AF36</f>
        <v>9.48</v>
      </c>
      <c r="L36">
        <f>NDMC_EOD!AE36+NDMC_EOD!AF36</f>
        <v>46.97</v>
      </c>
      <c r="M36">
        <f>TPDDL_EOD!AE36+TPDDL_EOD!AF36</f>
        <v>30.16</v>
      </c>
      <c r="N36">
        <f t="shared" si="0"/>
        <v>156</v>
      </c>
      <c r="O36" s="112">
        <f t="shared" si="1"/>
        <v>0</v>
      </c>
      <c r="P36">
        <v>44.25</v>
      </c>
      <c r="Q36">
        <v>25.14</v>
      </c>
      <c r="R36">
        <v>9.48</v>
      </c>
      <c r="S36">
        <v>46.97</v>
      </c>
      <c r="T36">
        <v>30.16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265</v>
      </c>
      <c r="G37">
        <f t="shared" si="5"/>
        <v>156</v>
      </c>
      <c r="H37" s="112"/>
      <c r="I37">
        <f>BRPL_EOD!AE37+BRPL_EOD!AF37</f>
        <v>44.25</v>
      </c>
      <c r="J37">
        <f>BYPL_EOD!AE37+BYPL_EOD!AF37</f>
        <v>25.14</v>
      </c>
      <c r="K37">
        <f>MES_EOD!AE37+MES_EOD!AF37</f>
        <v>9.48</v>
      </c>
      <c r="L37">
        <f>NDMC_EOD!AE37+NDMC_EOD!AF37</f>
        <v>46.97</v>
      </c>
      <c r="M37">
        <f>TPDDL_EOD!AE37+TPDDL_EOD!AF37</f>
        <v>30.16</v>
      </c>
      <c r="N37">
        <f t="shared" si="0"/>
        <v>156</v>
      </c>
      <c r="O37" s="112">
        <f t="shared" si="1"/>
        <v>0</v>
      </c>
      <c r="P37">
        <v>44.25</v>
      </c>
      <c r="Q37">
        <v>25.14</v>
      </c>
      <c r="R37">
        <v>9.48</v>
      </c>
      <c r="S37">
        <v>46.97</v>
      </c>
      <c r="T37">
        <v>30.16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265</v>
      </c>
      <c r="G38">
        <f t="shared" si="5"/>
        <v>156</v>
      </c>
      <c r="H38" s="112"/>
      <c r="I38">
        <f>BRPL_EOD!AE38+BRPL_EOD!AF38</f>
        <v>44.25</v>
      </c>
      <c r="J38">
        <f>BYPL_EOD!AE38+BYPL_EOD!AF38</f>
        <v>25.14</v>
      </c>
      <c r="K38">
        <f>MES_EOD!AE38+MES_EOD!AF38</f>
        <v>9.48</v>
      </c>
      <c r="L38">
        <f>NDMC_EOD!AE38+NDMC_EOD!AF38</f>
        <v>46.97</v>
      </c>
      <c r="M38">
        <f>TPDDL_EOD!AE38+TPDDL_EOD!AF38</f>
        <v>30.16</v>
      </c>
      <c r="N38">
        <f t="shared" si="0"/>
        <v>156</v>
      </c>
      <c r="O38" s="112">
        <f t="shared" si="1"/>
        <v>0</v>
      </c>
      <c r="P38">
        <v>44.25</v>
      </c>
      <c r="Q38">
        <v>25.14</v>
      </c>
      <c r="R38">
        <v>9.48</v>
      </c>
      <c r="S38">
        <v>46.97</v>
      </c>
      <c r="T38">
        <v>30.16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</v>
      </c>
      <c r="J39">
        <f>BYPL_EOD!AE39+BYPL_EOD!AF39</f>
        <v>24.77</v>
      </c>
      <c r="K39">
        <f>MES_EOD!AE39+MES_EOD!AF39</f>
        <v>9.34</v>
      </c>
      <c r="L39">
        <f>NDMC_EOD!AE39+NDMC_EOD!AF39</f>
        <v>46.29</v>
      </c>
      <c r="M39">
        <f>TPDDL_EOD!AE39+TPDDL_EOD!AF39</f>
        <v>30</v>
      </c>
      <c r="N39">
        <f t="shared" si="0"/>
        <v>154</v>
      </c>
      <c r="O39" s="112">
        <f t="shared" si="1"/>
        <v>0</v>
      </c>
      <c r="P39">
        <v>43.6</v>
      </c>
      <c r="Q39">
        <v>24.77</v>
      </c>
      <c r="R39">
        <v>9.34</v>
      </c>
      <c r="S39">
        <v>46.29</v>
      </c>
      <c r="T39">
        <v>30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</v>
      </c>
      <c r="J40">
        <f>BYPL_EOD!AE40+BYPL_EOD!AF40</f>
        <v>24.77</v>
      </c>
      <c r="K40">
        <f>MES_EOD!AE40+MES_EOD!AF40</f>
        <v>9.34</v>
      </c>
      <c r="L40">
        <f>NDMC_EOD!AE40+NDMC_EOD!AF40</f>
        <v>46.29</v>
      </c>
      <c r="M40">
        <f>TPDDL_EOD!AE40+TPDDL_EOD!AF40</f>
        <v>30</v>
      </c>
      <c r="N40">
        <f t="shared" si="0"/>
        <v>154</v>
      </c>
      <c r="O40" s="112">
        <f t="shared" si="1"/>
        <v>0</v>
      </c>
      <c r="P40">
        <v>43.6</v>
      </c>
      <c r="Q40">
        <v>24.77</v>
      </c>
      <c r="R40">
        <v>9.34</v>
      </c>
      <c r="S40">
        <v>46.29</v>
      </c>
      <c r="T40">
        <v>30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</v>
      </c>
      <c r="J41">
        <f>BYPL_EOD!AE41+BYPL_EOD!AF41</f>
        <v>24.77</v>
      </c>
      <c r="K41">
        <f>MES_EOD!AE41+MES_EOD!AF41</f>
        <v>9.34</v>
      </c>
      <c r="L41">
        <f>NDMC_EOD!AE41+NDMC_EOD!AF41</f>
        <v>46.29</v>
      </c>
      <c r="M41">
        <f>TPDDL_EOD!AE41+TPDDL_EOD!AF41</f>
        <v>30</v>
      </c>
      <c r="N41">
        <f t="shared" si="0"/>
        <v>154</v>
      </c>
      <c r="O41" s="112">
        <f t="shared" si="1"/>
        <v>0</v>
      </c>
      <c r="P41">
        <v>43.6</v>
      </c>
      <c r="Q41">
        <v>24.77</v>
      </c>
      <c r="R41">
        <v>9.34</v>
      </c>
      <c r="S41">
        <v>46.29</v>
      </c>
      <c r="T41">
        <v>30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</v>
      </c>
      <c r="J42">
        <f>BYPL_EOD!AE42+BYPL_EOD!AF42</f>
        <v>24.77</v>
      </c>
      <c r="K42">
        <f>MES_EOD!AE42+MES_EOD!AF42</f>
        <v>9.34</v>
      </c>
      <c r="L42">
        <f>NDMC_EOD!AE42+NDMC_EOD!AF42</f>
        <v>46.29</v>
      </c>
      <c r="M42">
        <f>TPDDL_EOD!AE42+TPDDL_EOD!AF42</f>
        <v>30</v>
      </c>
      <c r="N42">
        <f t="shared" si="0"/>
        <v>154</v>
      </c>
      <c r="O42" s="112">
        <f t="shared" si="1"/>
        <v>0</v>
      </c>
      <c r="P42">
        <v>43.6</v>
      </c>
      <c r="Q42">
        <v>24.77</v>
      </c>
      <c r="R42">
        <v>9.34</v>
      </c>
      <c r="S42">
        <v>46.29</v>
      </c>
      <c r="T42">
        <v>30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</v>
      </c>
      <c r="J43">
        <f>BYPL_EOD!AE43+BYPL_EOD!AF43</f>
        <v>24.77</v>
      </c>
      <c r="K43">
        <f>MES_EOD!AE43+MES_EOD!AF43</f>
        <v>9.34</v>
      </c>
      <c r="L43">
        <f>NDMC_EOD!AE43+NDMC_EOD!AF43</f>
        <v>46.29</v>
      </c>
      <c r="M43">
        <f>TPDDL_EOD!AE43+TPDDL_EOD!AF43</f>
        <v>30</v>
      </c>
      <c r="N43">
        <f t="shared" si="0"/>
        <v>154</v>
      </c>
      <c r="O43" s="112">
        <f t="shared" si="1"/>
        <v>0</v>
      </c>
      <c r="P43">
        <v>43.6</v>
      </c>
      <c r="Q43">
        <v>24.77</v>
      </c>
      <c r="R43">
        <v>9.34</v>
      </c>
      <c r="S43">
        <v>46.29</v>
      </c>
      <c r="T43">
        <v>30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</v>
      </c>
      <c r="J44">
        <f>BYPL_EOD!AE44+BYPL_EOD!AF44</f>
        <v>24.77</v>
      </c>
      <c r="K44">
        <f>MES_EOD!AE44+MES_EOD!AF44</f>
        <v>9.34</v>
      </c>
      <c r="L44">
        <f>NDMC_EOD!AE44+NDMC_EOD!AF44</f>
        <v>46.29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43.6</v>
      </c>
      <c r="Q44">
        <v>24.77</v>
      </c>
      <c r="R44">
        <v>9.34</v>
      </c>
      <c r="S44">
        <v>46.29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</v>
      </c>
      <c r="J45">
        <f>BYPL_EOD!AE45+BYPL_EOD!AF45</f>
        <v>24.77</v>
      </c>
      <c r="K45">
        <f>MES_EOD!AE45+MES_EOD!AF45</f>
        <v>9.34</v>
      </c>
      <c r="L45">
        <f>NDMC_EOD!AE45+NDMC_EOD!AF45</f>
        <v>46.29</v>
      </c>
      <c r="M45">
        <f>TPDDL_EOD!AE45+TPDDL_EOD!AF45</f>
        <v>30</v>
      </c>
      <c r="N45">
        <f t="shared" si="0"/>
        <v>154</v>
      </c>
      <c r="O45" s="112">
        <f t="shared" si="1"/>
        <v>0</v>
      </c>
      <c r="P45">
        <v>43.6</v>
      </c>
      <c r="Q45">
        <v>24.77</v>
      </c>
      <c r="R45">
        <v>9.34</v>
      </c>
      <c r="S45">
        <v>46.29</v>
      </c>
      <c r="T45">
        <v>30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</v>
      </c>
      <c r="J46">
        <f>BYPL_EOD!AE46+BYPL_EOD!AF46</f>
        <v>24.77</v>
      </c>
      <c r="K46">
        <f>MES_EOD!AE46+MES_EOD!AF46</f>
        <v>9.34</v>
      </c>
      <c r="L46">
        <f>NDMC_EOD!AE46+NDMC_EOD!AF46</f>
        <v>46.29</v>
      </c>
      <c r="M46">
        <f>TPDDL_EOD!AE46+TPDDL_EOD!AF46</f>
        <v>30</v>
      </c>
      <c r="N46">
        <f t="shared" si="0"/>
        <v>154</v>
      </c>
      <c r="O46" s="112">
        <f t="shared" si="1"/>
        <v>0</v>
      </c>
      <c r="P46">
        <v>43.6</v>
      </c>
      <c r="Q46">
        <v>24.77</v>
      </c>
      <c r="R46">
        <v>9.34</v>
      </c>
      <c r="S46">
        <v>46.29</v>
      </c>
      <c r="T46">
        <v>30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42.9</v>
      </c>
      <c r="J47">
        <f>BYPL_EOD!AE47+BYPL_EOD!AF47</f>
        <v>24.37</v>
      </c>
      <c r="K47">
        <f>MES_EOD!AE47+MES_EOD!AF47</f>
        <v>9.19</v>
      </c>
      <c r="L47">
        <f>NDMC_EOD!AE47+NDMC_EOD!AF47</f>
        <v>45.54</v>
      </c>
      <c r="M47">
        <f>TPDDL_EOD!AE47+TPDDL_EOD!AF47</f>
        <v>30</v>
      </c>
      <c r="N47">
        <f t="shared" si="0"/>
        <v>152</v>
      </c>
      <c r="O47" s="112">
        <f t="shared" si="1"/>
        <v>0</v>
      </c>
      <c r="P47">
        <v>42.9</v>
      </c>
      <c r="Q47">
        <v>24.37</v>
      </c>
      <c r="R47">
        <v>9.19</v>
      </c>
      <c r="S47">
        <v>45.54</v>
      </c>
      <c r="T47">
        <v>30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42.9</v>
      </c>
      <c r="J48">
        <f>BYPL_EOD!AE48+BYPL_EOD!AF48</f>
        <v>24.37</v>
      </c>
      <c r="K48">
        <f>MES_EOD!AE48+MES_EOD!AF48</f>
        <v>9.19</v>
      </c>
      <c r="L48">
        <f>NDMC_EOD!AE48+NDMC_EOD!AF48</f>
        <v>45.54</v>
      </c>
      <c r="M48">
        <f>TPDDL_EOD!AE48+TPDDL_EOD!AF48</f>
        <v>30</v>
      </c>
      <c r="N48">
        <f t="shared" si="0"/>
        <v>152</v>
      </c>
      <c r="O48" s="112">
        <f t="shared" si="1"/>
        <v>0</v>
      </c>
      <c r="P48">
        <v>42.9</v>
      </c>
      <c r="Q48">
        <v>24.37</v>
      </c>
      <c r="R48">
        <v>9.19</v>
      </c>
      <c r="S48">
        <v>45.54</v>
      </c>
      <c r="T48">
        <v>30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42.9</v>
      </c>
      <c r="J49">
        <f>BYPL_EOD!AE49+BYPL_EOD!AF49</f>
        <v>24.37</v>
      </c>
      <c r="K49">
        <f>MES_EOD!AE49+MES_EOD!AF49</f>
        <v>9.19</v>
      </c>
      <c r="L49">
        <f>NDMC_EOD!AE49+NDMC_EOD!AF49</f>
        <v>45.54</v>
      </c>
      <c r="M49">
        <f>TPDDL_EOD!AE49+TPDDL_EOD!AF49</f>
        <v>30</v>
      </c>
      <c r="N49">
        <f t="shared" si="0"/>
        <v>152</v>
      </c>
      <c r="O49" s="112">
        <f t="shared" si="1"/>
        <v>0</v>
      </c>
      <c r="P49">
        <v>42.9</v>
      </c>
      <c r="Q49">
        <v>24.37</v>
      </c>
      <c r="R49">
        <v>9.19</v>
      </c>
      <c r="S49">
        <v>45.54</v>
      </c>
      <c r="T49">
        <v>30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42.9</v>
      </c>
      <c r="J50">
        <f>BYPL_EOD!AE50+BYPL_EOD!AF50</f>
        <v>24.37</v>
      </c>
      <c r="K50">
        <f>MES_EOD!AE50+MES_EOD!AF50</f>
        <v>9.19</v>
      </c>
      <c r="L50">
        <f>NDMC_EOD!AE50+NDMC_EOD!AF50</f>
        <v>45.54</v>
      </c>
      <c r="M50">
        <f>TPDDL_EOD!AE50+TPDDL_EOD!AF50</f>
        <v>30</v>
      </c>
      <c r="N50">
        <f t="shared" si="0"/>
        <v>152</v>
      </c>
      <c r="O50" s="112">
        <f t="shared" si="1"/>
        <v>0</v>
      </c>
      <c r="P50">
        <v>42.9</v>
      </c>
      <c r="Q50">
        <v>24.37</v>
      </c>
      <c r="R50">
        <v>9.19</v>
      </c>
      <c r="S50">
        <v>45.54</v>
      </c>
      <c r="T50">
        <v>30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42.9</v>
      </c>
      <c r="J51">
        <f>BYPL_EOD!AE51+BYPL_EOD!AF51</f>
        <v>24.37</v>
      </c>
      <c r="K51">
        <f>MES_EOD!AE51+MES_EOD!AF51</f>
        <v>9.19</v>
      </c>
      <c r="L51">
        <f>NDMC_EOD!AE51+NDMC_EOD!AF51</f>
        <v>45.54</v>
      </c>
      <c r="M51">
        <f>TPDDL_EOD!AE51+TPDDL_EOD!AF51</f>
        <v>30</v>
      </c>
      <c r="N51">
        <f t="shared" si="0"/>
        <v>152</v>
      </c>
      <c r="O51" s="112">
        <f t="shared" si="1"/>
        <v>0</v>
      </c>
      <c r="P51">
        <v>42.9</v>
      </c>
      <c r="Q51">
        <v>24.37</v>
      </c>
      <c r="R51">
        <v>9.19</v>
      </c>
      <c r="S51">
        <v>45.54</v>
      </c>
      <c r="T51">
        <v>30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42.9</v>
      </c>
      <c r="J52">
        <f>BYPL_EOD!AE52+BYPL_EOD!AF52</f>
        <v>24.37</v>
      </c>
      <c r="K52">
        <f>MES_EOD!AE52+MES_EOD!AF52</f>
        <v>9.19</v>
      </c>
      <c r="L52">
        <f>NDMC_EOD!AE52+NDMC_EOD!AF52</f>
        <v>45.54</v>
      </c>
      <c r="M52">
        <f>TPDDL_EOD!AE52+TPDDL_EOD!AF52</f>
        <v>30</v>
      </c>
      <c r="N52">
        <f t="shared" si="0"/>
        <v>152</v>
      </c>
      <c r="O52" s="112">
        <f t="shared" si="1"/>
        <v>0</v>
      </c>
      <c r="P52">
        <v>42.9</v>
      </c>
      <c r="Q52">
        <v>24.37</v>
      </c>
      <c r="R52">
        <v>9.19</v>
      </c>
      <c r="S52">
        <v>45.54</v>
      </c>
      <c r="T52">
        <v>30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</v>
      </c>
      <c r="J53">
        <f>BYPL_EOD!AE53+BYPL_EOD!AF53</f>
        <v>24</v>
      </c>
      <c r="K53">
        <f>MES_EOD!AE53+MES_EOD!AF53</f>
        <v>8.4600000000000009</v>
      </c>
      <c r="L53">
        <f>NDMC_EOD!AE53+NDMC_EOD!AF53</f>
        <v>45.54</v>
      </c>
      <c r="M53">
        <f>TPDDL_EOD!AE53+TPDDL_EOD!AF53</f>
        <v>30</v>
      </c>
      <c r="N53">
        <f t="shared" si="0"/>
        <v>150</v>
      </c>
      <c r="O53" s="112">
        <f t="shared" si="1"/>
        <v>0</v>
      </c>
      <c r="P53">
        <v>42</v>
      </c>
      <c r="Q53">
        <v>24</v>
      </c>
      <c r="R53">
        <v>8.4600000000000009</v>
      </c>
      <c r="S53">
        <v>45.54</v>
      </c>
      <c r="T53">
        <v>30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</v>
      </c>
      <c r="J54">
        <f>BYPL_EOD!AE54+BYPL_EOD!AF54</f>
        <v>24</v>
      </c>
      <c r="K54">
        <f>MES_EOD!AE54+MES_EOD!AF54</f>
        <v>8.4600000000000009</v>
      </c>
      <c r="L54">
        <f>NDMC_EOD!AE54+NDMC_EOD!AF54</f>
        <v>45.54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</v>
      </c>
      <c r="Q54">
        <v>24</v>
      </c>
      <c r="R54">
        <v>8.4600000000000009</v>
      </c>
      <c r="S54">
        <v>45.54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</v>
      </c>
      <c r="J55">
        <f>BYPL_EOD!AE55+BYPL_EOD!AF55</f>
        <v>24</v>
      </c>
      <c r="K55">
        <f>MES_EOD!AE55+MES_EOD!AF55</f>
        <v>8.4600000000000009</v>
      </c>
      <c r="L55">
        <f>NDMC_EOD!AE55+NDMC_EOD!AF55</f>
        <v>45.54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</v>
      </c>
      <c r="Q55">
        <v>24</v>
      </c>
      <c r="R55">
        <v>8.4600000000000009</v>
      </c>
      <c r="S55">
        <v>45.54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</v>
      </c>
      <c r="J56">
        <f>BYPL_EOD!AE56+BYPL_EOD!AF56</f>
        <v>24</v>
      </c>
      <c r="K56">
        <f>MES_EOD!AE56+MES_EOD!AF56</f>
        <v>8.4600000000000009</v>
      </c>
      <c r="L56">
        <f>NDMC_EOD!AE56+NDMC_EOD!AF56</f>
        <v>45.54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</v>
      </c>
      <c r="Q56">
        <v>24</v>
      </c>
      <c r="R56">
        <v>8.4600000000000009</v>
      </c>
      <c r="S56">
        <v>45.54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</v>
      </c>
      <c r="J57">
        <f>BYPL_EOD!AE57+BYPL_EOD!AF57</f>
        <v>24</v>
      </c>
      <c r="K57">
        <f>MES_EOD!AE57+MES_EOD!AF57</f>
        <v>8.4600000000000009</v>
      </c>
      <c r="L57">
        <f>NDMC_EOD!AE57+NDMC_EOD!AF57</f>
        <v>45.54</v>
      </c>
      <c r="M57">
        <f>TPDDL_EOD!AE57+TPDDL_EOD!AF57</f>
        <v>30</v>
      </c>
      <c r="N57">
        <f t="shared" si="0"/>
        <v>150</v>
      </c>
      <c r="O57" s="112">
        <f t="shared" si="1"/>
        <v>0</v>
      </c>
      <c r="P57">
        <v>42</v>
      </c>
      <c r="Q57">
        <v>24</v>
      </c>
      <c r="R57">
        <v>8.4600000000000009</v>
      </c>
      <c r="S57">
        <v>45.54</v>
      </c>
      <c r="T57">
        <v>30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</v>
      </c>
      <c r="J58">
        <f>BYPL_EOD!AE58+BYPL_EOD!AF58</f>
        <v>24</v>
      </c>
      <c r="K58">
        <f>MES_EOD!AE58+MES_EOD!AF58</f>
        <v>8.4600000000000009</v>
      </c>
      <c r="L58">
        <f>NDMC_EOD!AE58+NDMC_EOD!AF58</f>
        <v>45.54</v>
      </c>
      <c r="M58">
        <f>TPDDL_EOD!AE58+TPDDL_EOD!AF58</f>
        <v>30</v>
      </c>
      <c r="N58">
        <f t="shared" si="0"/>
        <v>150</v>
      </c>
      <c r="O58" s="112">
        <f t="shared" si="1"/>
        <v>0</v>
      </c>
      <c r="P58">
        <v>42</v>
      </c>
      <c r="Q58">
        <v>24</v>
      </c>
      <c r="R58">
        <v>8.4600000000000009</v>
      </c>
      <c r="S58">
        <v>45.54</v>
      </c>
      <c r="T58">
        <v>30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</v>
      </c>
      <c r="J59">
        <f>BYPL_EOD!AE59+BYPL_EOD!AF59</f>
        <v>24</v>
      </c>
      <c r="K59">
        <f>MES_EOD!AE59+MES_EOD!AF59</f>
        <v>8.4600000000000009</v>
      </c>
      <c r="L59">
        <f>NDMC_EOD!AE59+NDMC_EOD!AF59</f>
        <v>45.54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</v>
      </c>
      <c r="Q59">
        <v>24</v>
      </c>
      <c r="R59">
        <v>8.4600000000000009</v>
      </c>
      <c r="S59">
        <v>45.54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</v>
      </c>
      <c r="J60">
        <f>BYPL_EOD!AE60+BYPL_EOD!AF60</f>
        <v>24</v>
      </c>
      <c r="K60">
        <f>MES_EOD!AE60+MES_EOD!AF60</f>
        <v>8.4600000000000009</v>
      </c>
      <c r="L60">
        <f>NDMC_EOD!AE60+NDMC_EOD!AF60</f>
        <v>45.54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</v>
      </c>
      <c r="Q60">
        <v>24</v>
      </c>
      <c r="R60">
        <v>8.4600000000000009</v>
      </c>
      <c r="S60">
        <v>45.54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</v>
      </c>
      <c r="J61">
        <f>BYPL_EOD!AE61+BYPL_EOD!AF61</f>
        <v>24</v>
      </c>
      <c r="K61">
        <f>MES_EOD!AE61+MES_EOD!AF61</f>
        <v>8.4600000000000009</v>
      </c>
      <c r="L61">
        <f>NDMC_EOD!AE61+NDMC_EOD!AF61</f>
        <v>45.54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</v>
      </c>
      <c r="Q61">
        <v>24</v>
      </c>
      <c r="R61">
        <v>8.4600000000000009</v>
      </c>
      <c r="S61">
        <v>45.54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</v>
      </c>
      <c r="J62">
        <f>BYPL_EOD!AE62+BYPL_EOD!AF62</f>
        <v>24</v>
      </c>
      <c r="K62">
        <f>MES_EOD!AE62+MES_EOD!AF62</f>
        <v>8.4600000000000009</v>
      </c>
      <c r="L62">
        <f>NDMC_EOD!AE62+NDMC_EOD!AF62</f>
        <v>45.54</v>
      </c>
      <c r="M62">
        <f>TPDDL_EOD!AE62+TPDDL_EOD!AF62</f>
        <v>30</v>
      </c>
      <c r="N62">
        <f t="shared" si="0"/>
        <v>150</v>
      </c>
      <c r="O62" s="112">
        <f t="shared" si="1"/>
        <v>0</v>
      </c>
      <c r="P62">
        <v>42</v>
      </c>
      <c r="Q62">
        <v>24</v>
      </c>
      <c r="R62">
        <v>8.4600000000000009</v>
      </c>
      <c r="S62">
        <v>45.54</v>
      </c>
      <c r="T62">
        <v>30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151</v>
      </c>
      <c r="E63">
        <f>PPCL!N63</f>
        <v>0</v>
      </c>
      <c r="F63">
        <f t="shared" si="4"/>
        <v>265</v>
      </c>
      <c r="G63">
        <f t="shared" si="5"/>
        <v>151</v>
      </c>
      <c r="H63" s="112"/>
      <c r="I63">
        <f>BRPL_EOD!AE63+BRPL_EOD!AF63</f>
        <v>42.34</v>
      </c>
      <c r="J63">
        <f>BYPL_EOD!AE63+BYPL_EOD!AF63</f>
        <v>24.05</v>
      </c>
      <c r="K63">
        <f>MES_EOD!AE63+MES_EOD!AF63</f>
        <v>9.07</v>
      </c>
      <c r="L63">
        <f>NDMC_EOD!AE63+NDMC_EOD!AF63</f>
        <v>45.54</v>
      </c>
      <c r="M63">
        <f>TPDDL_EOD!AE63+TPDDL_EOD!AF63</f>
        <v>30</v>
      </c>
      <c r="N63">
        <f t="shared" si="0"/>
        <v>151</v>
      </c>
      <c r="O63" s="112">
        <f t="shared" si="1"/>
        <v>0</v>
      </c>
      <c r="P63">
        <v>42.34</v>
      </c>
      <c r="Q63">
        <v>24.05</v>
      </c>
      <c r="R63">
        <v>9.07</v>
      </c>
      <c r="S63">
        <v>45.54</v>
      </c>
      <c r="T63">
        <v>30</v>
      </c>
      <c r="U63" s="114">
        <f t="shared" si="2"/>
        <v>151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151</v>
      </c>
      <c r="E64">
        <f>PPCL!N64</f>
        <v>0</v>
      </c>
      <c r="F64">
        <f t="shared" si="4"/>
        <v>265</v>
      </c>
      <c r="G64">
        <f t="shared" si="5"/>
        <v>151</v>
      </c>
      <c r="H64" s="112"/>
      <c r="I64">
        <f>BRPL_EOD!AE64+BRPL_EOD!AF64</f>
        <v>42.34</v>
      </c>
      <c r="J64">
        <f>BYPL_EOD!AE64+BYPL_EOD!AF64</f>
        <v>24.05</v>
      </c>
      <c r="K64">
        <f>MES_EOD!AE64+MES_EOD!AF64</f>
        <v>9.07</v>
      </c>
      <c r="L64">
        <f>NDMC_EOD!AE64+NDMC_EOD!AF64</f>
        <v>45.54</v>
      </c>
      <c r="M64">
        <f>TPDDL_EOD!AE64+TPDDL_EOD!AF64</f>
        <v>30</v>
      </c>
      <c r="N64">
        <f t="shared" si="0"/>
        <v>151</v>
      </c>
      <c r="O64" s="112">
        <f t="shared" si="1"/>
        <v>0</v>
      </c>
      <c r="P64">
        <v>42.34</v>
      </c>
      <c r="Q64">
        <v>24.05</v>
      </c>
      <c r="R64">
        <v>9.07</v>
      </c>
      <c r="S64">
        <v>45.54</v>
      </c>
      <c r="T64">
        <v>30</v>
      </c>
      <c r="U64" s="114">
        <f t="shared" si="2"/>
        <v>151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151</v>
      </c>
      <c r="E65">
        <f>PPCL!N65</f>
        <v>0</v>
      </c>
      <c r="F65">
        <f t="shared" si="4"/>
        <v>265</v>
      </c>
      <c r="G65">
        <f t="shared" si="5"/>
        <v>151</v>
      </c>
      <c r="H65" s="112"/>
      <c r="I65">
        <f>BRPL_EOD!AE65+BRPL_EOD!AF65</f>
        <v>41.85</v>
      </c>
      <c r="J65">
        <f>BYPL_EOD!AE65+BYPL_EOD!AF65</f>
        <v>23.91</v>
      </c>
      <c r="K65">
        <f>MES_EOD!AE65+MES_EOD!AF65</f>
        <v>9.9600000000000009</v>
      </c>
      <c r="L65">
        <f>NDMC_EOD!AE65+NDMC_EOD!AF65</f>
        <v>45.38</v>
      </c>
      <c r="M65">
        <f>TPDDL_EOD!AE65+TPDDL_EOD!AF65</f>
        <v>29.89</v>
      </c>
      <c r="N65">
        <f t="shared" si="0"/>
        <v>150.99</v>
      </c>
      <c r="O65" s="112">
        <f t="shared" si="1"/>
        <v>9.9999999999909051E-3</v>
      </c>
      <c r="P65">
        <v>41.852771706735545</v>
      </c>
      <c r="Q65">
        <v>23.911583548579376</v>
      </c>
      <c r="R65">
        <v>9.9606596463341948</v>
      </c>
      <c r="S65">
        <v>45.383005497052785</v>
      </c>
      <c r="T65">
        <v>29.891979601298097</v>
      </c>
      <c r="U65" s="114">
        <f t="shared" si="2"/>
        <v>151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151</v>
      </c>
      <c r="E66">
        <f>PPCL!N66</f>
        <v>0</v>
      </c>
      <c r="F66">
        <f t="shared" si="4"/>
        <v>265</v>
      </c>
      <c r="G66">
        <f t="shared" si="5"/>
        <v>151</v>
      </c>
      <c r="H66" s="112"/>
      <c r="I66">
        <f>BRPL_EOD!AE66+BRPL_EOD!AF66</f>
        <v>41.85</v>
      </c>
      <c r="J66">
        <f>BYPL_EOD!AE66+BYPL_EOD!AF66</f>
        <v>23.91</v>
      </c>
      <c r="K66">
        <f>MES_EOD!AE66+MES_EOD!AF66</f>
        <v>9.9600000000000009</v>
      </c>
      <c r="L66">
        <f>NDMC_EOD!AE66+NDMC_EOD!AF66</f>
        <v>45.38</v>
      </c>
      <c r="M66">
        <f>TPDDL_EOD!AE66+TPDDL_EOD!AF66</f>
        <v>29.89</v>
      </c>
      <c r="N66">
        <f t="shared" si="0"/>
        <v>150.99</v>
      </c>
      <c r="O66" s="112">
        <f t="shared" si="1"/>
        <v>9.9999999999909051E-3</v>
      </c>
      <c r="P66">
        <v>41.852771706735545</v>
      </c>
      <c r="Q66">
        <v>23.911583548579376</v>
      </c>
      <c r="R66">
        <v>9.9606596463341948</v>
      </c>
      <c r="S66">
        <v>45.383005497052785</v>
      </c>
      <c r="T66">
        <v>29.891979601298097</v>
      </c>
      <c r="U66" s="114">
        <f t="shared" si="2"/>
        <v>151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265</v>
      </c>
      <c r="G67">
        <f t="shared" si="5"/>
        <v>151</v>
      </c>
      <c r="H67" s="112"/>
      <c r="I67">
        <f>BRPL_EOD!AE67+BRPL_EOD!AF67</f>
        <v>41.85</v>
      </c>
      <c r="J67">
        <f>BYPL_EOD!AE67+BYPL_EOD!AF67</f>
        <v>23.91</v>
      </c>
      <c r="K67">
        <f>MES_EOD!AE67+MES_EOD!AF67</f>
        <v>9.9600000000000009</v>
      </c>
      <c r="L67">
        <f>NDMC_EOD!AE67+NDMC_EOD!AF67</f>
        <v>45.38</v>
      </c>
      <c r="M67">
        <f>TPDDL_EOD!AE67+TPDDL_EOD!AF67</f>
        <v>29.89</v>
      </c>
      <c r="N67">
        <f t="shared" ref="N67:N98" si="6">SUM(I67:M67)</f>
        <v>150.99</v>
      </c>
      <c r="O67" s="112">
        <f t="shared" ref="O67:O98" si="7">G67-N67</f>
        <v>9.9999999999909051E-3</v>
      </c>
      <c r="P67">
        <v>41.852771706735545</v>
      </c>
      <c r="Q67">
        <v>23.911583548579376</v>
      </c>
      <c r="R67">
        <v>9.9606596463341948</v>
      </c>
      <c r="S67">
        <v>45.383005497052785</v>
      </c>
      <c r="T67">
        <v>29.891979601298097</v>
      </c>
      <c r="U67" s="114">
        <f t="shared" ref="U67:U98" si="8">SUM(P67:T67)</f>
        <v>151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41.02</v>
      </c>
      <c r="J68">
        <f>BYPL_EOD!AE68+BYPL_EOD!AF68</f>
        <v>23.44</v>
      </c>
      <c r="K68">
        <f>MES_EOD!AE68+MES_EOD!AF68</f>
        <v>9.77</v>
      </c>
      <c r="L68">
        <f>NDMC_EOD!AE68+NDMC_EOD!AF68</f>
        <v>44.48</v>
      </c>
      <c r="M68">
        <f>TPDDL_EOD!AE68+TPDDL_EOD!AF68</f>
        <v>29.3</v>
      </c>
      <c r="N68">
        <f t="shared" si="6"/>
        <v>148.01000000000002</v>
      </c>
      <c r="O68" s="112">
        <f t="shared" si="7"/>
        <v>-1.0000000000019327E-2</v>
      </c>
      <c r="P68">
        <v>41.017228565637453</v>
      </c>
      <c r="Q68">
        <v>23.438416323221404</v>
      </c>
      <c r="R68">
        <v>9.7693399094655753</v>
      </c>
      <c r="S68">
        <v>44.4769947976488</v>
      </c>
      <c r="T68">
        <v>29.298020404026751</v>
      </c>
      <c r="U68" s="114">
        <f t="shared" si="8"/>
        <v>147.99999999999997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41.02</v>
      </c>
      <c r="J69">
        <f>BYPL_EOD!AE69+BYPL_EOD!AF69</f>
        <v>23.44</v>
      </c>
      <c r="K69">
        <f>MES_EOD!AE69+MES_EOD!AF69</f>
        <v>9.77</v>
      </c>
      <c r="L69">
        <f>NDMC_EOD!AE69+NDMC_EOD!AF69</f>
        <v>44.48</v>
      </c>
      <c r="M69">
        <f>TPDDL_EOD!AE69+TPDDL_EOD!AF69</f>
        <v>29.3</v>
      </c>
      <c r="N69">
        <f t="shared" si="6"/>
        <v>148.01000000000002</v>
      </c>
      <c r="O69" s="112">
        <f t="shared" si="7"/>
        <v>-1.0000000000019327E-2</v>
      </c>
      <c r="P69">
        <v>41.017228565637453</v>
      </c>
      <c r="Q69">
        <v>23.438416323221404</v>
      </c>
      <c r="R69">
        <v>9.7693399094655753</v>
      </c>
      <c r="S69">
        <v>44.4769947976488</v>
      </c>
      <c r="T69">
        <v>29.298020404026751</v>
      </c>
      <c r="U69" s="114">
        <f t="shared" si="8"/>
        <v>147.99999999999997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41.02</v>
      </c>
      <c r="J70">
        <f>BYPL_EOD!AE70+BYPL_EOD!AF70</f>
        <v>23.44</v>
      </c>
      <c r="K70">
        <f>MES_EOD!AE70+MES_EOD!AF70</f>
        <v>9.77</v>
      </c>
      <c r="L70">
        <f>NDMC_EOD!AE70+NDMC_EOD!AF70</f>
        <v>44.48</v>
      </c>
      <c r="M70">
        <f>TPDDL_EOD!AE70+TPDDL_EOD!AF70</f>
        <v>29.3</v>
      </c>
      <c r="N70">
        <f t="shared" si="6"/>
        <v>148.01000000000002</v>
      </c>
      <c r="O70" s="112">
        <f t="shared" si="7"/>
        <v>-1.0000000000019327E-2</v>
      </c>
      <c r="P70">
        <v>41.017228565637453</v>
      </c>
      <c r="Q70">
        <v>23.438416323221404</v>
      </c>
      <c r="R70">
        <v>9.7693399094655753</v>
      </c>
      <c r="S70">
        <v>44.4769947976488</v>
      </c>
      <c r="T70">
        <v>29.298020404026751</v>
      </c>
      <c r="U70" s="114">
        <f t="shared" si="8"/>
        <v>147.99999999999997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41.02</v>
      </c>
      <c r="J71">
        <f>BYPL_EOD!AE71+BYPL_EOD!AF71</f>
        <v>23.44</v>
      </c>
      <c r="K71">
        <f>MES_EOD!AE71+MES_EOD!AF71</f>
        <v>9.77</v>
      </c>
      <c r="L71">
        <f>NDMC_EOD!AE71+NDMC_EOD!AF71</f>
        <v>44.48</v>
      </c>
      <c r="M71">
        <f>TPDDL_EOD!AE71+TPDDL_EOD!AF71</f>
        <v>29.3</v>
      </c>
      <c r="N71">
        <f t="shared" si="6"/>
        <v>148.01000000000002</v>
      </c>
      <c r="O71" s="112">
        <f t="shared" si="7"/>
        <v>-1.0000000000019327E-2</v>
      </c>
      <c r="P71">
        <v>41.017228565637453</v>
      </c>
      <c r="Q71">
        <v>23.438416323221404</v>
      </c>
      <c r="R71">
        <v>9.7693399094655753</v>
      </c>
      <c r="S71">
        <v>44.4769947976488</v>
      </c>
      <c r="T71">
        <v>29.298020404026751</v>
      </c>
      <c r="U71" s="114">
        <f t="shared" si="8"/>
        <v>147.99999999999997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41.02</v>
      </c>
      <c r="J72">
        <f>BYPL_EOD!AE72+BYPL_EOD!AF72</f>
        <v>23.44</v>
      </c>
      <c r="K72">
        <f>MES_EOD!AE72+MES_EOD!AF72</f>
        <v>9.77</v>
      </c>
      <c r="L72">
        <f>NDMC_EOD!AE72+NDMC_EOD!AF72</f>
        <v>44.48</v>
      </c>
      <c r="M72">
        <f>TPDDL_EOD!AE72+TPDDL_EOD!AF72</f>
        <v>29.3</v>
      </c>
      <c r="N72">
        <f t="shared" si="6"/>
        <v>148.01000000000002</v>
      </c>
      <c r="O72" s="112">
        <f t="shared" si="7"/>
        <v>-1.0000000000019327E-2</v>
      </c>
      <c r="P72">
        <v>41.017228565637453</v>
      </c>
      <c r="Q72">
        <v>23.438416323221404</v>
      </c>
      <c r="R72">
        <v>9.7693399094655753</v>
      </c>
      <c r="S72">
        <v>44.4769947976488</v>
      </c>
      <c r="T72">
        <v>29.298020404026751</v>
      </c>
      <c r="U72" s="114">
        <f t="shared" si="8"/>
        <v>147.99999999999997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41.02</v>
      </c>
      <c r="J73">
        <f>BYPL_EOD!AE73+BYPL_EOD!AF73</f>
        <v>23.44</v>
      </c>
      <c r="K73">
        <f>MES_EOD!AE73+MES_EOD!AF73</f>
        <v>9.77</v>
      </c>
      <c r="L73">
        <f>NDMC_EOD!AE73+NDMC_EOD!AF73</f>
        <v>44.48</v>
      </c>
      <c r="M73">
        <f>TPDDL_EOD!AE73+TPDDL_EOD!AF73</f>
        <v>29.3</v>
      </c>
      <c r="N73">
        <f t="shared" si="6"/>
        <v>148.01000000000002</v>
      </c>
      <c r="O73" s="112">
        <f t="shared" si="7"/>
        <v>-1.0000000000019327E-2</v>
      </c>
      <c r="P73">
        <v>41.017228565637453</v>
      </c>
      <c r="Q73">
        <v>23.438416323221404</v>
      </c>
      <c r="R73">
        <v>9.7693399094655753</v>
      </c>
      <c r="S73">
        <v>44.4769947976488</v>
      </c>
      <c r="T73">
        <v>29.298020404026751</v>
      </c>
      <c r="U73" s="114">
        <f t="shared" si="8"/>
        <v>147.99999999999997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41.02</v>
      </c>
      <c r="J74">
        <f>BYPL_EOD!AE74+BYPL_EOD!AF74</f>
        <v>23.44</v>
      </c>
      <c r="K74">
        <f>MES_EOD!AE74+MES_EOD!AF74</f>
        <v>9.77</v>
      </c>
      <c r="L74">
        <f>NDMC_EOD!AE74+NDMC_EOD!AF74</f>
        <v>44.48</v>
      </c>
      <c r="M74">
        <f>TPDDL_EOD!AE74+TPDDL_EOD!AF74</f>
        <v>29.3</v>
      </c>
      <c r="N74">
        <f t="shared" si="6"/>
        <v>148.01000000000002</v>
      </c>
      <c r="O74" s="112">
        <f t="shared" si="7"/>
        <v>-1.0000000000019327E-2</v>
      </c>
      <c r="P74">
        <v>41.017228565637453</v>
      </c>
      <c r="Q74">
        <v>23.438416323221404</v>
      </c>
      <c r="R74">
        <v>9.7693399094655753</v>
      </c>
      <c r="S74">
        <v>44.4769947976488</v>
      </c>
      <c r="T74">
        <v>29.298020404026751</v>
      </c>
      <c r="U74" s="114">
        <f t="shared" si="8"/>
        <v>147.99999999999997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37.03</v>
      </c>
      <c r="J75">
        <f>BYPL_EOD!AE75+BYPL_EOD!AF75</f>
        <v>37.549999999999997</v>
      </c>
      <c r="K75">
        <f>MES_EOD!AE75+MES_EOD!AF75</f>
        <v>8.82</v>
      </c>
      <c r="L75">
        <f>NDMC_EOD!AE75+NDMC_EOD!AF75</f>
        <v>40.15</v>
      </c>
      <c r="M75">
        <f>TPDDL_EOD!AE75+TPDDL_EOD!AF75</f>
        <v>26.45</v>
      </c>
      <c r="N75">
        <f t="shared" si="6"/>
        <v>150</v>
      </c>
      <c r="O75" s="112">
        <f t="shared" si="7"/>
        <v>0</v>
      </c>
      <c r="P75">
        <v>37.03</v>
      </c>
      <c r="Q75">
        <v>37.549999999999997</v>
      </c>
      <c r="R75">
        <v>8.82</v>
      </c>
      <c r="S75">
        <v>40.15</v>
      </c>
      <c r="T75">
        <v>26.45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37.03</v>
      </c>
      <c r="J76">
        <f>BYPL_EOD!AE76+BYPL_EOD!AF76</f>
        <v>37.549999999999997</v>
      </c>
      <c r="K76">
        <f>MES_EOD!AE76+MES_EOD!AF76</f>
        <v>8.82</v>
      </c>
      <c r="L76">
        <f>NDMC_EOD!AE76+NDMC_EOD!AF76</f>
        <v>40.15</v>
      </c>
      <c r="M76">
        <f>TPDDL_EOD!AE76+TPDDL_EOD!AF76</f>
        <v>26.45</v>
      </c>
      <c r="N76">
        <f t="shared" si="6"/>
        <v>150</v>
      </c>
      <c r="O76" s="112">
        <f t="shared" si="7"/>
        <v>0</v>
      </c>
      <c r="P76">
        <v>37.03</v>
      </c>
      <c r="Q76">
        <v>37.549999999999997</v>
      </c>
      <c r="R76">
        <v>8.82</v>
      </c>
      <c r="S76">
        <v>40.15</v>
      </c>
      <c r="T76">
        <v>26.45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37.03</v>
      </c>
      <c r="J77">
        <f>BYPL_EOD!AE77+BYPL_EOD!AF77</f>
        <v>37.549999999999997</v>
      </c>
      <c r="K77">
        <f>MES_EOD!AE77+MES_EOD!AF77</f>
        <v>8.82</v>
      </c>
      <c r="L77">
        <f>NDMC_EOD!AE77+NDMC_EOD!AF77</f>
        <v>40.15</v>
      </c>
      <c r="M77">
        <f>TPDDL_EOD!AE77+TPDDL_EOD!AF77</f>
        <v>26.45</v>
      </c>
      <c r="N77">
        <f t="shared" si="6"/>
        <v>150</v>
      </c>
      <c r="O77" s="112">
        <f t="shared" si="7"/>
        <v>0</v>
      </c>
      <c r="P77">
        <v>37.03</v>
      </c>
      <c r="Q77">
        <v>37.549999999999997</v>
      </c>
      <c r="R77">
        <v>8.82</v>
      </c>
      <c r="S77">
        <v>40.15</v>
      </c>
      <c r="T77">
        <v>26.45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37.03</v>
      </c>
      <c r="J78">
        <f>BYPL_EOD!AE78+BYPL_EOD!AF78</f>
        <v>37.549999999999997</v>
      </c>
      <c r="K78">
        <f>MES_EOD!AE78+MES_EOD!AF78</f>
        <v>8.82</v>
      </c>
      <c r="L78">
        <f>NDMC_EOD!AE78+NDMC_EOD!AF78</f>
        <v>40.15</v>
      </c>
      <c r="M78">
        <f>TPDDL_EOD!AE78+TPDDL_EOD!AF78</f>
        <v>26.45</v>
      </c>
      <c r="N78">
        <f t="shared" si="6"/>
        <v>150</v>
      </c>
      <c r="O78" s="112">
        <f t="shared" si="7"/>
        <v>0</v>
      </c>
      <c r="P78">
        <v>37.03</v>
      </c>
      <c r="Q78">
        <v>37.549999999999997</v>
      </c>
      <c r="R78">
        <v>8.82</v>
      </c>
      <c r="S78">
        <v>40.15</v>
      </c>
      <c r="T78">
        <v>26.45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37.03</v>
      </c>
      <c r="J79">
        <f>BYPL_EOD!AE79+BYPL_EOD!AF79</f>
        <v>37.549999999999997</v>
      </c>
      <c r="K79">
        <f>MES_EOD!AE79+MES_EOD!AF79</f>
        <v>8.82</v>
      </c>
      <c r="L79">
        <f>NDMC_EOD!AE79+NDMC_EOD!AF79</f>
        <v>40.15</v>
      </c>
      <c r="M79">
        <f>TPDDL_EOD!AE79+TPDDL_EOD!AF79</f>
        <v>26.45</v>
      </c>
      <c r="N79">
        <f t="shared" si="6"/>
        <v>150</v>
      </c>
      <c r="O79" s="112">
        <f t="shared" si="7"/>
        <v>0</v>
      </c>
      <c r="P79">
        <v>37.03</v>
      </c>
      <c r="Q79">
        <v>37.549999999999997</v>
      </c>
      <c r="R79">
        <v>8.82</v>
      </c>
      <c r="S79">
        <v>40.15</v>
      </c>
      <c r="T79">
        <v>26.45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41.57</v>
      </c>
      <c r="J80">
        <f>BYPL_EOD!AE80+BYPL_EOD!AF80</f>
        <v>23.76</v>
      </c>
      <c r="K80">
        <f>MES_EOD!AE80+MES_EOD!AF80</f>
        <v>9.9</v>
      </c>
      <c r="L80">
        <f>NDMC_EOD!AE80+NDMC_EOD!AF80</f>
        <v>45.08</v>
      </c>
      <c r="M80">
        <f>TPDDL_EOD!AE80+TPDDL_EOD!AF80</f>
        <v>29.7</v>
      </c>
      <c r="N80">
        <f t="shared" si="6"/>
        <v>150.01</v>
      </c>
      <c r="O80" s="112">
        <f t="shared" si="7"/>
        <v>-9.9999999999909051E-3</v>
      </c>
      <c r="P80">
        <v>41.567228851409908</v>
      </c>
      <c r="Q80">
        <v>23.758416105592964</v>
      </c>
      <c r="R80">
        <v>9.8993400439970678</v>
      </c>
      <c r="S80">
        <v>45.076994867008864</v>
      </c>
      <c r="T80">
        <v>29.698020131991203</v>
      </c>
      <c r="U80" s="114">
        <f t="shared" si="8"/>
        <v>150.00000000000003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41.57</v>
      </c>
      <c r="J81">
        <f>BYPL_EOD!AE81+BYPL_EOD!AF81</f>
        <v>23.76</v>
      </c>
      <c r="K81">
        <f>MES_EOD!AE81+MES_EOD!AF81</f>
        <v>9.9</v>
      </c>
      <c r="L81">
        <f>NDMC_EOD!AE81+NDMC_EOD!AF81</f>
        <v>45.08</v>
      </c>
      <c r="M81">
        <f>TPDDL_EOD!AE81+TPDDL_EOD!AF81</f>
        <v>29.7</v>
      </c>
      <c r="N81">
        <f t="shared" si="6"/>
        <v>150.01</v>
      </c>
      <c r="O81" s="112">
        <f t="shared" si="7"/>
        <v>-9.9999999999909051E-3</v>
      </c>
      <c r="P81">
        <v>41.567228851409908</v>
      </c>
      <c r="Q81">
        <v>23.758416105592964</v>
      </c>
      <c r="R81">
        <v>9.8993400439970678</v>
      </c>
      <c r="S81">
        <v>45.076994867008864</v>
      </c>
      <c r="T81">
        <v>29.698020131991203</v>
      </c>
      <c r="U81" s="114">
        <f t="shared" si="8"/>
        <v>150.00000000000003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41.57</v>
      </c>
      <c r="J82">
        <f>BYPL_EOD!AE82+BYPL_EOD!AF82</f>
        <v>23.76</v>
      </c>
      <c r="K82">
        <f>MES_EOD!AE82+MES_EOD!AF82</f>
        <v>9.9</v>
      </c>
      <c r="L82">
        <f>NDMC_EOD!AE82+NDMC_EOD!AF82</f>
        <v>45.08</v>
      </c>
      <c r="M82">
        <f>TPDDL_EOD!AE82+TPDDL_EOD!AF82</f>
        <v>29.7</v>
      </c>
      <c r="N82">
        <f t="shared" si="6"/>
        <v>150.01</v>
      </c>
      <c r="O82" s="112">
        <f t="shared" si="7"/>
        <v>-9.9999999999909051E-3</v>
      </c>
      <c r="P82">
        <v>41.567228851409908</v>
      </c>
      <c r="Q82">
        <v>23.758416105592964</v>
      </c>
      <c r="R82">
        <v>9.8993400439970678</v>
      </c>
      <c r="S82">
        <v>45.076994867008864</v>
      </c>
      <c r="T82">
        <v>29.698020131991203</v>
      </c>
      <c r="U82" s="114">
        <f t="shared" si="8"/>
        <v>150.00000000000003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41.57</v>
      </c>
      <c r="J83">
        <f>BYPL_EOD!AE83+BYPL_EOD!AF83</f>
        <v>23.76</v>
      </c>
      <c r="K83">
        <f>MES_EOD!AE83+MES_EOD!AF83</f>
        <v>9.9</v>
      </c>
      <c r="L83">
        <f>NDMC_EOD!AE83+NDMC_EOD!AF83</f>
        <v>45.08</v>
      </c>
      <c r="M83">
        <f>TPDDL_EOD!AE83+TPDDL_EOD!AF83</f>
        <v>29.7</v>
      </c>
      <c r="N83">
        <f t="shared" si="6"/>
        <v>150.01</v>
      </c>
      <c r="O83" s="112">
        <f t="shared" si="7"/>
        <v>-9.9999999999909051E-3</v>
      </c>
      <c r="P83">
        <v>41.567228851409908</v>
      </c>
      <c r="Q83">
        <v>23.758416105592964</v>
      </c>
      <c r="R83">
        <v>9.8993400439970678</v>
      </c>
      <c r="S83">
        <v>45.076994867008864</v>
      </c>
      <c r="T83">
        <v>29.698020131991203</v>
      </c>
      <c r="U83" s="114">
        <f t="shared" si="8"/>
        <v>150.00000000000003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41.57</v>
      </c>
      <c r="J84">
        <f>BYPL_EOD!AE84+BYPL_EOD!AF84</f>
        <v>23.76</v>
      </c>
      <c r="K84">
        <f>MES_EOD!AE84+MES_EOD!AF84</f>
        <v>9.9</v>
      </c>
      <c r="L84">
        <f>NDMC_EOD!AE84+NDMC_EOD!AF84</f>
        <v>45.08</v>
      </c>
      <c r="M84">
        <f>TPDDL_EOD!AE84+TPDDL_EOD!AF84</f>
        <v>29.7</v>
      </c>
      <c r="N84">
        <f t="shared" si="6"/>
        <v>150.01</v>
      </c>
      <c r="O84" s="112">
        <f t="shared" si="7"/>
        <v>-9.9999999999909051E-3</v>
      </c>
      <c r="P84">
        <v>41.567228851409908</v>
      </c>
      <c r="Q84">
        <v>23.758416105592964</v>
      </c>
      <c r="R84">
        <v>9.8993400439970678</v>
      </c>
      <c r="S84">
        <v>45.076994867008864</v>
      </c>
      <c r="T84">
        <v>29.698020131991203</v>
      </c>
      <c r="U84" s="114">
        <f t="shared" si="8"/>
        <v>150.00000000000003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41.57</v>
      </c>
      <c r="J85">
        <f>BYPL_EOD!AE85+BYPL_EOD!AF85</f>
        <v>23.76</v>
      </c>
      <c r="K85">
        <f>MES_EOD!AE85+MES_EOD!AF85</f>
        <v>9.9</v>
      </c>
      <c r="L85">
        <f>NDMC_EOD!AE85+NDMC_EOD!AF85</f>
        <v>45.08</v>
      </c>
      <c r="M85">
        <f>TPDDL_EOD!AE85+TPDDL_EOD!AF85</f>
        <v>29.7</v>
      </c>
      <c r="N85">
        <f t="shared" si="6"/>
        <v>150.01</v>
      </c>
      <c r="O85" s="112">
        <f t="shared" si="7"/>
        <v>-9.9999999999909051E-3</v>
      </c>
      <c r="P85">
        <v>41.567228851409908</v>
      </c>
      <c r="Q85">
        <v>23.758416105592964</v>
      </c>
      <c r="R85">
        <v>9.8993400439970678</v>
      </c>
      <c r="S85">
        <v>45.076994867008864</v>
      </c>
      <c r="T85">
        <v>29.698020131991203</v>
      </c>
      <c r="U85" s="114">
        <f t="shared" si="8"/>
        <v>150.00000000000003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42.38</v>
      </c>
      <c r="J86">
        <f>BYPL_EOD!AE86+BYPL_EOD!AF86</f>
        <v>24.08</v>
      </c>
      <c r="K86">
        <f>MES_EOD!AE86+MES_EOD!AF86</f>
        <v>10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42.38</v>
      </c>
      <c r="Q86">
        <v>24.08</v>
      </c>
      <c r="R86">
        <v>10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42.38</v>
      </c>
      <c r="J87">
        <f>BYPL_EOD!AE87+BYPL_EOD!AF87</f>
        <v>24.08</v>
      </c>
      <c r="K87">
        <f>MES_EOD!AE87+MES_EOD!AF87</f>
        <v>10</v>
      </c>
      <c r="L87">
        <f>NDMC_EOD!AE87+NDMC_EOD!AF87</f>
        <v>45.54</v>
      </c>
      <c r="M87">
        <f>TPDDL_EOD!AE87+TPDDL_EOD!AF87</f>
        <v>30</v>
      </c>
      <c r="N87">
        <f t="shared" si="6"/>
        <v>152</v>
      </c>
      <c r="O87" s="112">
        <f t="shared" si="7"/>
        <v>0</v>
      </c>
      <c r="P87">
        <v>42.38</v>
      </c>
      <c r="Q87">
        <v>24.08</v>
      </c>
      <c r="R87">
        <v>10</v>
      </c>
      <c r="S87">
        <v>45.54</v>
      </c>
      <c r="T87">
        <v>30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42.38</v>
      </c>
      <c r="J88">
        <f>BYPL_EOD!AE88+BYPL_EOD!AF88</f>
        <v>24.08</v>
      </c>
      <c r="K88">
        <f>MES_EOD!AE88+MES_EOD!AF88</f>
        <v>10</v>
      </c>
      <c r="L88">
        <f>NDMC_EOD!AE88+NDMC_EOD!AF88</f>
        <v>45.54</v>
      </c>
      <c r="M88">
        <f>TPDDL_EOD!AE88+TPDDL_EOD!AF88</f>
        <v>30</v>
      </c>
      <c r="N88">
        <f t="shared" si="6"/>
        <v>152</v>
      </c>
      <c r="O88" s="112">
        <f t="shared" si="7"/>
        <v>0</v>
      </c>
      <c r="P88">
        <v>42.38</v>
      </c>
      <c r="Q88">
        <v>24.08</v>
      </c>
      <c r="R88">
        <v>10</v>
      </c>
      <c r="S88">
        <v>45.54</v>
      </c>
      <c r="T88">
        <v>30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42.38</v>
      </c>
      <c r="J89">
        <f>BYPL_EOD!AE89+BYPL_EOD!AF89</f>
        <v>24.08</v>
      </c>
      <c r="K89">
        <f>MES_EOD!AE89+MES_EOD!AF89</f>
        <v>10</v>
      </c>
      <c r="L89">
        <f>NDMC_EOD!AE89+NDMC_EOD!AF89</f>
        <v>45.54</v>
      </c>
      <c r="M89">
        <f>TPDDL_EOD!AE89+TPDDL_EOD!AF89</f>
        <v>30</v>
      </c>
      <c r="N89">
        <f t="shared" si="6"/>
        <v>152</v>
      </c>
      <c r="O89" s="112">
        <f t="shared" si="7"/>
        <v>0</v>
      </c>
      <c r="P89">
        <v>42.38</v>
      </c>
      <c r="Q89">
        <v>24.08</v>
      </c>
      <c r="R89">
        <v>10</v>
      </c>
      <c r="S89">
        <v>45.54</v>
      </c>
      <c r="T89">
        <v>30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37.53</v>
      </c>
      <c r="J90">
        <f>BYPL_EOD!AE90+BYPL_EOD!AF90</f>
        <v>38.049999999999997</v>
      </c>
      <c r="K90">
        <f>MES_EOD!AE90+MES_EOD!AF90</f>
        <v>8.93</v>
      </c>
      <c r="L90">
        <f>NDMC_EOD!AE90+NDMC_EOD!AF90</f>
        <v>40.69</v>
      </c>
      <c r="M90">
        <f>TPDDL_EOD!AE90+TPDDL_EOD!AF90</f>
        <v>26.8</v>
      </c>
      <c r="N90">
        <f t="shared" si="6"/>
        <v>152</v>
      </c>
      <c r="O90" s="112">
        <f t="shared" si="7"/>
        <v>0</v>
      </c>
      <c r="P90">
        <v>37.53</v>
      </c>
      <c r="Q90">
        <v>38.049999999999997</v>
      </c>
      <c r="R90">
        <v>8.93</v>
      </c>
      <c r="S90">
        <v>40.69</v>
      </c>
      <c r="T90">
        <v>26.8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37.53</v>
      </c>
      <c r="J91">
        <f>BYPL_EOD!AE91+BYPL_EOD!AF91</f>
        <v>38.049999999999997</v>
      </c>
      <c r="K91">
        <f>MES_EOD!AE91+MES_EOD!AF91</f>
        <v>8.93</v>
      </c>
      <c r="L91">
        <f>NDMC_EOD!AE91+NDMC_EOD!AF91</f>
        <v>40.69</v>
      </c>
      <c r="M91">
        <f>TPDDL_EOD!AE91+TPDDL_EOD!AF91</f>
        <v>26.8</v>
      </c>
      <c r="N91">
        <f t="shared" si="6"/>
        <v>152</v>
      </c>
      <c r="O91" s="112">
        <f t="shared" si="7"/>
        <v>0</v>
      </c>
      <c r="P91">
        <v>37.53</v>
      </c>
      <c r="Q91">
        <v>38.049999999999997</v>
      </c>
      <c r="R91">
        <v>8.93</v>
      </c>
      <c r="S91">
        <v>40.69</v>
      </c>
      <c r="T91">
        <v>26.8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37.53</v>
      </c>
      <c r="J92">
        <f>BYPL_EOD!AE92+BYPL_EOD!AF92</f>
        <v>38.049999999999997</v>
      </c>
      <c r="K92">
        <f>MES_EOD!AE92+MES_EOD!AF92</f>
        <v>8.93</v>
      </c>
      <c r="L92">
        <f>NDMC_EOD!AE92+NDMC_EOD!AF92</f>
        <v>40.69</v>
      </c>
      <c r="M92">
        <f>TPDDL_EOD!AE92+TPDDL_EOD!AF92</f>
        <v>26.8</v>
      </c>
      <c r="N92">
        <f t="shared" si="6"/>
        <v>152</v>
      </c>
      <c r="O92" s="112">
        <f t="shared" si="7"/>
        <v>0</v>
      </c>
      <c r="P92">
        <v>37.53</v>
      </c>
      <c r="Q92">
        <v>38.049999999999997</v>
      </c>
      <c r="R92">
        <v>8.93</v>
      </c>
      <c r="S92">
        <v>40.69</v>
      </c>
      <c r="T92">
        <v>26.8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37.53</v>
      </c>
      <c r="J93">
        <f>BYPL_EOD!AE93+BYPL_EOD!AF93</f>
        <v>38.049999999999997</v>
      </c>
      <c r="K93">
        <f>MES_EOD!AE93+MES_EOD!AF93</f>
        <v>8.93</v>
      </c>
      <c r="L93">
        <f>NDMC_EOD!AE93+NDMC_EOD!AF93</f>
        <v>40.69</v>
      </c>
      <c r="M93">
        <f>TPDDL_EOD!AE93+TPDDL_EOD!AF93</f>
        <v>26.8</v>
      </c>
      <c r="N93">
        <f t="shared" si="6"/>
        <v>152</v>
      </c>
      <c r="O93" s="112">
        <f t="shared" si="7"/>
        <v>0</v>
      </c>
      <c r="P93">
        <v>37.53</v>
      </c>
      <c r="Q93">
        <v>38.049999999999997</v>
      </c>
      <c r="R93">
        <v>8.93</v>
      </c>
      <c r="S93">
        <v>40.69</v>
      </c>
      <c r="T93">
        <v>26.8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37.53</v>
      </c>
      <c r="J94">
        <f>BYPL_EOD!AE94+BYPL_EOD!AF94</f>
        <v>38.049999999999997</v>
      </c>
      <c r="K94">
        <f>MES_EOD!AE94+MES_EOD!AF94</f>
        <v>8.93</v>
      </c>
      <c r="L94">
        <f>NDMC_EOD!AE94+NDMC_EOD!AF94</f>
        <v>40.69</v>
      </c>
      <c r="M94">
        <f>TPDDL_EOD!AE94+TPDDL_EOD!AF94</f>
        <v>26.8</v>
      </c>
      <c r="N94">
        <f t="shared" si="6"/>
        <v>152</v>
      </c>
      <c r="O94" s="112">
        <f t="shared" si="7"/>
        <v>0</v>
      </c>
      <c r="P94">
        <v>37.53</v>
      </c>
      <c r="Q94">
        <v>38.049999999999997</v>
      </c>
      <c r="R94">
        <v>8.93</v>
      </c>
      <c r="S94">
        <v>40.69</v>
      </c>
      <c r="T94">
        <v>26.8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37.53</v>
      </c>
      <c r="J95">
        <f>BYPL_EOD!AE95+BYPL_EOD!AF95</f>
        <v>38.049999999999997</v>
      </c>
      <c r="K95">
        <f>MES_EOD!AE95+MES_EOD!AF95</f>
        <v>8.93</v>
      </c>
      <c r="L95">
        <f>NDMC_EOD!AE95+NDMC_EOD!AF95</f>
        <v>40.69</v>
      </c>
      <c r="M95">
        <f>TPDDL_EOD!AE95+TPDDL_EOD!AF95</f>
        <v>26.8</v>
      </c>
      <c r="N95">
        <f t="shared" si="6"/>
        <v>152</v>
      </c>
      <c r="O95" s="112">
        <f t="shared" si="7"/>
        <v>0</v>
      </c>
      <c r="P95">
        <v>37.53</v>
      </c>
      <c r="Q95">
        <v>38.049999999999997</v>
      </c>
      <c r="R95">
        <v>8.93</v>
      </c>
      <c r="S95">
        <v>40.69</v>
      </c>
      <c r="T95">
        <v>26.8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37.53</v>
      </c>
      <c r="J96">
        <f>BYPL_EOD!AE96+BYPL_EOD!AF96</f>
        <v>38.049999999999997</v>
      </c>
      <c r="K96">
        <f>MES_EOD!AE96+MES_EOD!AF96</f>
        <v>8.93</v>
      </c>
      <c r="L96">
        <f>NDMC_EOD!AE96+NDMC_EOD!AF96</f>
        <v>40.69</v>
      </c>
      <c r="M96">
        <f>TPDDL_EOD!AE96+TPDDL_EOD!AF96</f>
        <v>26.8</v>
      </c>
      <c r="N96">
        <f t="shared" si="6"/>
        <v>152</v>
      </c>
      <c r="O96" s="112">
        <f t="shared" si="7"/>
        <v>0</v>
      </c>
      <c r="P96">
        <v>37.53</v>
      </c>
      <c r="Q96">
        <v>38.049999999999997</v>
      </c>
      <c r="R96">
        <v>8.93</v>
      </c>
      <c r="S96">
        <v>40.69</v>
      </c>
      <c r="T96">
        <v>26.8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37.53</v>
      </c>
      <c r="J97">
        <f>BYPL_EOD!AE97+BYPL_EOD!AF97</f>
        <v>38.049999999999997</v>
      </c>
      <c r="K97">
        <f>MES_EOD!AE97+MES_EOD!AF97</f>
        <v>8.93</v>
      </c>
      <c r="L97">
        <f>NDMC_EOD!AE97+NDMC_EOD!AF97</f>
        <v>40.69</v>
      </c>
      <c r="M97">
        <f>TPDDL_EOD!AE97+TPDDL_EOD!AF97</f>
        <v>26.8</v>
      </c>
      <c r="N97">
        <f t="shared" si="6"/>
        <v>152</v>
      </c>
      <c r="O97" s="112">
        <f t="shared" si="7"/>
        <v>0</v>
      </c>
      <c r="P97">
        <v>37.53</v>
      </c>
      <c r="Q97">
        <v>38.049999999999997</v>
      </c>
      <c r="R97">
        <v>8.93</v>
      </c>
      <c r="S97">
        <v>40.69</v>
      </c>
      <c r="T97">
        <v>26.8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37.53</v>
      </c>
      <c r="J98">
        <f>BYPL_EOD!AE98+BYPL_EOD!AF98</f>
        <v>38.049999999999997</v>
      </c>
      <c r="K98">
        <f>MES_EOD!AE98+MES_EOD!AF98</f>
        <v>8.93</v>
      </c>
      <c r="L98">
        <f>NDMC_EOD!AE98+NDMC_EOD!AF98</f>
        <v>40.69</v>
      </c>
      <c r="M98">
        <f>TPDDL_EOD!AE98+TPDDL_EOD!AF98</f>
        <v>26.8</v>
      </c>
      <c r="N98">
        <f t="shared" si="6"/>
        <v>152</v>
      </c>
      <c r="O98" s="112">
        <f t="shared" si="7"/>
        <v>0</v>
      </c>
      <c r="P98">
        <v>37.53</v>
      </c>
      <c r="Q98">
        <v>38.049999999999997</v>
      </c>
      <c r="R98">
        <v>8.93</v>
      </c>
      <c r="S98">
        <v>40.69</v>
      </c>
      <c r="T98">
        <v>26.8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3.6512500000000001</v>
      </c>
      <c r="E99" s="114">
        <f t="shared" si="12"/>
        <v>0</v>
      </c>
      <c r="F99" s="114">
        <f t="shared" si="12"/>
        <v>6.36</v>
      </c>
      <c r="G99" s="114">
        <f t="shared" si="12"/>
        <v>3.6512500000000001</v>
      </c>
      <c r="H99" s="114"/>
      <c r="I99" s="114">
        <f t="shared" si="12"/>
        <v>0.99309500000000106</v>
      </c>
      <c r="J99" s="114">
        <f t="shared" si="12"/>
        <v>0.66683000000000059</v>
      </c>
      <c r="K99" s="114">
        <f t="shared" si="12"/>
        <v>0.23699750000000003</v>
      </c>
      <c r="L99" s="114">
        <f t="shared" si="12"/>
        <v>1.0535999999999996</v>
      </c>
      <c r="M99" s="114">
        <f t="shared" si="12"/>
        <v>0.70124500000000001</v>
      </c>
      <c r="N99" s="114">
        <f t="shared" si="12"/>
        <v>3.6517675000000005</v>
      </c>
      <c r="O99" s="114">
        <f t="shared" si="12"/>
        <v>-5.1750000000001957E-4</v>
      </c>
      <c r="P99" s="114">
        <f t="shared" si="12"/>
        <v>0.992952342254253</v>
      </c>
      <c r="Q99" s="114">
        <f t="shared" si="12"/>
        <v>0.66674940635615032</v>
      </c>
      <c r="R99" s="114">
        <f t="shared" si="12"/>
        <v>0.23695469154208634</v>
      </c>
      <c r="S99" s="114">
        <f t="shared" si="12"/>
        <v>1.0534482442195501</v>
      </c>
      <c r="T99" s="114">
        <f t="shared" si="12"/>
        <v>0.70114531562796101</v>
      </c>
      <c r="U99" s="114">
        <f t="shared" si="12"/>
        <v>3.6512500000000001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8.67</v>
      </c>
      <c r="J3">
        <f>BYPL_EOD!AA3+BYPL_EOD!AB3</f>
        <v>15.6</v>
      </c>
      <c r="K3">
        <f>MES_EOD!AA3+MES_EOD!AB3</f>
        <v>0</v>
      </c>
      <c r="L3">
        <f>NDMC_EOD!AA3+NDMC_EOD!AB3</f>
        <v>1.8</v>
      </c>
      <c r="M3">
        <f>TPDDL_EOD!AA3+TPDDL_EOD!AB3</f>
        <v>9.5299999999999994</v>
      </c>
      <c r="N3">
        <f t="shared" ref="N3:N66" si="0">SUM(I3:M3)</f>
        <v>35.6</v>
      </c>
      <c r="O3" s="112">
        <f t="shared" ref="O3:O66" si="1">G3-N3</f>
        <v>0</v>
      </c>
      <c r="P3">
        <v>8.67</v>
      </c>
      <c r="Q3">
        <v>15.6</v>
      </c>
      <c r="R3">
        <v>0</v>
      </c>
      <c r="S3">
        <v>1.8</v>
      </c>
      <c r="T3">
        <v>9.5299999999999994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8.67</v>
      </c>
      <c r="J4">
        <f>BYPL_EOD!AA4+BYPL_EOD!AB4</f>
        <v>15.6</v>
      </c>
      <c r="K4">
        <f>MES_EOD!AA4+MES_EOD!AB4</f>
        <v>0</v>
      </c>
      <c r="L4">
        <f>NDMC_EOD!AA4+NDMC_EOD!AB4</f>
        <v>1.8</v>
      </c>
      <c r="M4">
        <f>TPDDL_EOD!AA4+TPDDL_EOD!AB4</f>
        <v>9.5299999999999994</v>
      </c>
      <c r="N4">
        <f t="shared" si="0"/>
        <v>35.6</v>
      </c>
      <c r="O4" s="112">
        <f t="shared" si="1"/>
        <v>0</v>
      </c>
      <c r="P4">
        <v>8.67</v>
      </c>
      <c r="Q4">
        <v>15.6</v>
      </c>
      <c r="R4">
        <v>0</v>
      </c>
      <c r="S4">
        <v>1.8</v>
      </c>
      <c r="T4">
        <v>9.5299999999999994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8.67</v>
      </c>
      <c r="J5">
        <f>BYPL_EOD!AA5+BYPL_EOD!AB5</f>
        <v>15.6</v>
      </c>
      <c r="K5">
        <f>MES_EOD!AA5+MES_EOD!AB5</f>
        <v>0</v>
      </c>
      <c r="L5">
        <f>NDMC_EOD!AA5+NDMC_EOD!AB5</f>
        <v>1.8</v>
      </c>
      <c r="M5">
        <f>TPDDL_EOD!AA5+TPDDL_EOD!AB5</f>
        <v>9.5299999999999994</v>
      </c>
      <c r="N5">
        <f t="shared" si="0"/>
        <v>35.6</v>
      </c>
      <c r="O5" s="112">
        <f t="shared" si="1"/>
        <v>0</v>
      </c>
      <c r="P5">
        <v>8.67</v>
      </c>
      <c r="Q5">
        <v>15.6</v>
      </c>
      <c r="R5">
        <v>0</v>
      </c>
      <c r="S5">
        <v>1.8</v>
      </c>
      <c r="T5">
        <v>9.5299999999999994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8.67</v>
      </c>
      <c r="J6">
        <f>BYPL_EOD!AA6+BYPL_EOD!AB6</f>
        <v>15.6</v>
      </c>
      <c r="K6">
        <f>MES_EOD!AA6+MES_EOD!AB6</f>
        <v>0</v>
      </c>
      <c r="L6">
        <f>NDMC_EOD!AA6+NDMC_EOD!AB6</f>
        <v>1.8</v>
      </c>
      <c r="M6">
        <f>TPDDL_EOD!AA6+TPDDL_EOD!AB6</f>
        <v>9.5299999999999994</v>
      </c>
      <c r="N6">
        <f t="shared" si="0"/>
        <v>35.6</v>
      </c>
      <c r="O6" s="112">
        <f t="shared" si="1"/>
        <v>0</v>
      </c>
      <c r="P6">
        <v>8.67</v>
      </c>
      <c r="Q6">
        <v>15.6</v>
      </c>
      <c r="R6">
        <v>0</v>
      </c>
      <c r="S6">
        <v>1.8</v>
      </c>
      <c r="T6">
        <v>9.5299999999999994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8.67</v>
      </c>
      <c r="J7">
        <f>BYPL_EOD!AA7+BYPL_EOD!AB7</f>
        <v>15.6</v>
      </c>
      <c r="K7">
        <f>MES_EOD!AA7+MES_EOD!AB7</f>
        <v>0</v>
      </c>
      <c r="L7">
        <f>NDMC_EOD!AA7+NDMC_EOD!AB7</f>
        <v>1.8</v>
      </c>
      <c r="M7">
        <f>TPDDL_EOD!AA7+TPDDL_EOD!AB7</f>
        <v>9.5299999999999994</v>
      </c>
      <c r="N7">
        <f t="shared" si="0"/>
        <v>35.6</v>
      </c>
      <c r="O7" s="112">
        <f t="shared" si="1"/>
        <v>0</v>
      </c>
      <c r="P7">
        <v>8.67</v>
      </c>
      <c r="Q7">
        <v>15.6</v>
      </c>
      <c r="R7">
        <v>0</v>
      </c>
      <c r="S7">
        <v>1.8</v>
      </c>
      <c r="T7">
        <v>9.5299999999999994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8.67</v>
      </c>
      <c r="J8">
        <f>BYPL_EOD!AA8+BYPL_EOD!AB8</f>
        <v>15.6</v>
      </c>
      <c r="K8">
        <f>MES_EOD!AA8+MES_EOD!AB8</f>
        <v>0</v>
      </c>
      <c r="L8">
        <f>NDMC_EOD!AA8+NDMC_EOD!AB8</f>
        <v>1.8</v>
      </c>
      <c r="M8">
        <f>TPDDL_EOD!AA8+TPDDL_EOD!AB8</f>
        <v>9.5299999999999994</v>
      </c>
      <c r="N8">
        <f t="shared" si="0"/>
        <v>35.6</v>
      </c>
      <c r="O8" s="112">
        <f t="shared" si="1"/>
        <v>0</v>
      </c>
      <c r="P8">
        <v>8.67</v>
      </c>
      <c r="Q8">
        <v>15.6</v>
      </c>
      <c r="R8">
        <v>0</v>
      </c>
      <c r="S8">
        <v>1.8</v>
      </c>
      <c r="T8">
        <v>9.5299999999999994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8.67</v>
      </c>
      <c r="J9">
        <f>BYPL_EOD!AA9+BYPL_EOD!AB9</f>
        <v>15.6</v>
      </c>
      <c r="K9">
        <f>MES_EOD!AA9+MES_EOD!AB9</f>
        <v>0</v>
      </c>
      <c r="L9">
        <f>NDMC_EOD!AA9+NDMC_EOD!AB9</f>
        <v>1.8</v>
      </c>
      <c r="M9">
        <f>TPDDL_EOD!AA9+TPDDL_EOD!AB9</f>
        <v>9.5299999999999994</v>
      </c>
      <c r="N9">
        <f t="shared" si="0"/>
        <v>35.6</v>
      </c>
      <c r="O9" s="112">
        <f t="shared" si="1"/>
        <v>0</v>
      </c>
      <c r="P9">
        <v>8.67</v>
      </c>
      <c r="Q9">
        <v>15.6</v>
      </c>
      <c r="R9">
        <v>0</v>
      </c>
      <c r="S9">
        <v>1.8</v>
      </c>
      <c r="T9">
        <v>9.5299999999999994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8.67</v>
      </c>
      <c r="J10">
        <f>BYPL_EOD!AA10+BYPL_EOD!AB10</f>
        <v>15.6</v>
      </c>
      <c r="K10">
        <f>MES_EOD!AA10+MES_EOD!AB10</f>
        <v>0</v>
      </c>
      <c r="L10">
        <f>NDMC_EOD!AA10+NDMC_EOD!AB10</f>
        <v>1.8</v>
      </c>
      <c r="M10">
        <f>TPDDL_EOD!AA10+TPDDL_EOD!AB10</f>
        <v>9.5299999999999994</v>
      </c>
      <c r="N10">
        <f t="shared" si="0"/>
        <v>35.6</v>
      </c>
      <c r="O10" s="112">
        <f t="shared" si="1"/>
        <v>0</v>
      </c>
      <c r="P10">
        <v>8.67</v>
      </c>
      <c r="Q10">
        <v>15.6</v>
      </c>
      <c r="R10">
        <v>0</v>
      </c>
      <c r="S10">
        <v>1.8</v>
      </c>
      <c r="T10">
        <v>9.5299999999999994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34.53</v>
      </c>
      <c r="O11" s="112">
        <f t="shared" si="1"/>
        <v>7.0000000000000284E-2</v>
      </c>
      <c r="P11">
        <v>13.477266145380828</v>
      </c>
      <c r="Q11">
        <v>8.0162177816391544</v>
      </c>
      <c r="R11">
        <v>0</v>
      </c>
      <c r="S11">
        <v>2.0842166232261801</v>
      </c>
      <c r="T11">
        <v>11.022299449753838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34.53</v>
      </c>
      <c r="O12" s="112">
        <f t="shared" si="1"/>
        <v>7.0000000000000284E-2</v>
      </c>
      <c r="P12">
        <v>13.477266145380828</v>
      </c>
      <c r="Q12">
        <v>8.0162177816391544</v>
      </c>
      <c r="R12">
        <v>0</v>
      </c>
      <c r="S12">
        <v>2.0842166232261801</v>
      </c>
      <c r="T12">
        <v>11.022299449753838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8.33</v>
      </c>
      <c r="J13">
        <f>BYPL_EOD!AA13+BYPL_EOD!AB13</f>
        <v>15.38</v>
      </c>
      <c r="K13">
        <f>MES_EOD!AA13+MES_EOD!AB13</f>
        <v>0</v>
      </c>
      <c r="L13">
        <f>NDMC_EOD!AA13+NDMC_EOD!AB13</f>
        <v>1.73</v>
      </c>
      <c r="M13">
        <f>TPDDL_EOD!AA13+TPDDL_EOD!AB13</f>
        <v>9.17</v>
      </c>
      <c r="N13">
        <f t="shared" si="0"/>
        <v>34.61</v>
      </c>
      <c r="O13" s="112">
        <f t="shared" si="1"/>
        <v>-9.9999999999980105E-3</v>
      </c>
      <c r="P13">
        <v>8.3275931811615145</v>
      </c>
      <c r="Q13">
        <v>15.375556197630745</v>
      </c>
      <c r="R13">
        <v>0</v>
      </c>
      <c r="S13">
        <v>1.7295001444669171</v>
      </c>
      <c r="T13">
        <v>9.1673504767408271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8.33</v>
      </c>
      <c r="J14">
        <f>BYPL_EOD!AA14+BYPL_EOD!AB14</f>
        <v>15.38</v>
      </c>
      <c r="K14">
        <f>MES_EOD!AA14+MES_EOD!AB14</f>
        <v>0</v>
      </c>
      <c r="L14">
        <f>NDMC_EOD!AA14+NDMC_EOD!AB14</f>
        <v>1.73</v>
      </c>
      <c r="M14">
        <f>TPDDL_EOD!AA14+TPDDL_EOD!AB14</f>
        <v>9.17</v>
      </c>
      <c r="N14">
        <f t="shared" si="0"/>
        <v>34.61</v>
      </c>
      <c r="O14" s="112">
        <f t="shared" si="1"/>
        <v>-9.9999999999980105E-3</v>
      </c>
      <c r="P14">
        <v>8.3275931811615145</v>
      </c>
      <c r="Q14">
        <v>15.375556197630745</v>
      </c>
      <c r="R14">
        <v>0</v>
      </c>
      <c r="S14">
        <v>1.7295001444669171</v>
      </c>
      <c r="T14">
        <v>9.1673504767408271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35.53</v>
      </c>
      <c r="O27" s="112">
        <f t="shared" si="1"/>
        <v>7.0000000000000284E-2</v>
      </c>
      <c r="P27">
        <v>14.47846889952153</v>
      </c>
      <c r="Q27">
        <v>8.0157613284548273</v>
      </c>
      <c r="R27">
        <v>0</v>
      </c>
      <c r="S27">
        <v>2.0840979453982551</v>
      </c>
      <c r="T27">
        <v>11.021671826625386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7.0000000000000284E-2</v>
      </c>
      <c r="P28">
        <v>14.47846889952153</v>
      </c>
      <c r="Q28">
        <v>8.0157613284548273</v>
      </c>
      <c r="R28">
        <v>0</v>
      </c>
      <c r="S28">
        <v>2.0840979453982551</v>
      </c>
      <c r="T28">
        <v>11.021671826625386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35.53</v>
      </c>
      <c r="O29" s="112">
        <f t="shared" si="1"/>
        <v>7.0000000000000284E-2</v>
      </c>
      <c r="P29">
        <v>14.47846889952153</v>
      </c>
      <c r="Q29">
        <v>8.0157613284548273</v>
      </c>
      <c r="R29">
        <v>0</v>
      </c>
      <c r="S29">
        <v>2.0840979453982551</v>
      </c>
      <c r="T29">
        <v>11.021671826625386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1.0700000000000003</v>
      </c>
      <c r="P30">
        <v>13.866782507964089</v>
      </c>
      <c r="Q30">
        <v>8.2479003764842158</v>
      </c>
      <c r="R30">
        <v>0</v>
      </c>
      <c r="S30">
        <v>2.1444540978858964</v>
      </c>
      <c r="T30">
        <v>11.340863017665798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13.45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34.53</v>
      </c>
      <c r="O31" s="112">
        <f t="shared" si="1"/>
        <v>7.0000000000000284E-2</v>
      </c>
      <c r="P31">
        <v>13.477266145380828</v>
      </c>
      <c r="Q31">
        <v>8.0162177816391544</v>
      </c>
      <c r="R31">
        <v>0</v>
      </c>
      <c r="S31">
        <v>2.0842166232261801</v>
      </c>
      <c r="T31">
        <v>11.022299449753838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13.45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34.53</v>
      </c>
      <c r="O32" s="112">
        <f t="shared" si="1"/>
        <v>7.0000000000000284E-2</v>
      </c>
      <c r="P32">
        <v>13.477266145380828</v>
      </c>
      <c r="Q32">
        <v>8.0162177816391544</v>
      </c>
      <c r="R32">
        <v>0</v>
      </c>
      <c r="S32">
        <v>2.0842166232261801</v>
      </c>
      <c r="T32">
        <v>11.022299449753838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34.53</v>
      </c>
      <c r="O33" s="112">
        <f t="shared" si="1"/>
        <v>7.0000000000000284E-2</v>
      </c>
      <c r="P33">
        <v>13.477266145380828</v>
      </c>
      <c r="Q33">
        <v>8.0162177816391544</v>
      </c>
      <c r="R33">
        <v>0</v>
      </c>
      <c r="S33">
        <v>2.0842166232261801</v>
      </c>
      <c r="T33">
        <v>11.022299449753838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34.53</v>
      </c>
      <c r="O34" s="112">
        <f t="shared" si="1"/>
        <v>7.0000000000000284E-2</v>
      </c>
      <c r="P34">
        <v>13.477266145380828</v>
      </c>
      <c r="Q34">
        <v>8.0162177816391544</v>
      </c>
      <c r="R34">
        <v>0</v>
      </c>
      <c r="S34">
        <v>2.0842166232261801</v>
      </c>
      <c r="T34">
        <v>11.022299449753838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34.53</v>
      </c>
      <c r="O36" s="112">
        <f t="shared" si="1"/>
        <v>7.0000000000000284E-2</v>
      </c>
      <c r="P36">
        <v>13.477266145380828</v>
      </c>
      <c r="Q36">
        <v>8.0162177816391544</v>
      </c>
      <c r="R36">
        <v>0</v>
      </c>
      <c r="S36">
        <v>2.0842166232261801</v>
      </c>
      <c r="T36">
        <v>11.022299449753838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33.53</v>
      </c>
      <c r="O39" s="112">
        <f t="shared" si="1"/>
        <v>-0.23000000000000398</v>
      </c>
      <c r="P39">
        <v>12.364598866686547</v>
      </c>
      <c r="Q39">
        <v>7.9451237697584247</v>
      </c>
      <c r="R39">
        <v>0</v>
      </c>
      <c r="S39">
        <v>2.0657321801371902</v>
      </c>
      <c r="T39">
        <v>10.924545183417834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33.53</v>
      </c>
      <c r="O40" s="112">
        <f t="shared" si="1"/>
        <v>-0.23000000000000398</v>
      </c>
      <c r="P40">
        <v>12.364598866686547</v>
      </c>
      <c r="Q40">
        <v>7.9451237697584247</v>
      </c>
      <c r="R40">
        <v>0</v>
      </c>
      <c r="S40">
        <v>2.0657321801371902</v>
      </c>
      <c r="T40">
        <v>10.924545183417834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33.53</v>
      </c>
      <c r="O41" s="112">
        <f t="shared" si="1"/>
        <v>-0.23000000000000398</v>
      </c>
      <c r="P41">
        <v>12.364598866686547</v>
      </c>
      <c r="Q41">
        <v>7.9451237697584247</v>
      </c>
      <c r="R41">
        <v>0</v>
      </c>
      <c r="S41">
        <v>2.0657321801371902</v>
      </c>
      <c r="T41">
        <v>10.924545183417834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33.53</v>
      </c>
      <c r="O42" s="112">
        <f t="shared" si="1"/>
        <v>-0.23000000000000398</v>
      </c>
      <c r="P42">
        <v>12.364598866686547</v>
      </c>
      <c r="Q42">
        <v>7.9451237697584247</v>
      </c>
      <c r="R42">
        <v>0</v>
      </c>
      <c r="S42">
        <v>2.0657321801371902</v>
      </c>
      <c r="T42">
        <v>10.924545183417834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12.45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33.53</v>
      </c>
      <c r="O43" s="112">
        <f t="shared" si="1"/>
        <v>-0.23000000000000398</v>
      </c>
      <c r="P43">
        <v>12.364598866686547</v>
      </c>
      <c r="Q43">
        <v>7.9451237697584247</v>
      </c>
      <c r="R43">
        <v>0</v>
      </c>
      <c r="S43">
        <v>2.0657321801371902</v>
      </c>
      <c r="T43">
        <v>10.924545183417834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12.45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33.53</v>
      </c>
      <c r="O44" s="112">
        <f t="shared" si="1"/>
        <v>-0.23000000000000398</v>
      </c>
      <c r="P44">
        <v>12.364598866686547</v>
      </c>
      <c r="Q44">
        <v>7.9451237697584247</v>
      </c>
      <c r="R44">
        <v>0</v>
      </c>
      <c r="S44">
        <v>2.0657321801371902</v>
      </c>
      <c r="T44">
        <v>10.924545183417834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12.45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33.53</v>
      </c>
      <c r="O45" s="112">
        <f t="shared" si="1"/>
        <v>-0.23000000000000398</v>
      </c>
      <c r="P45">
        <v>12.364598866686547</v>
      </c>
      <c r="Q45">
        <v>7.9451237697584247</v>
      </c>
      <c r="R45">
        <v>0</v>
      </c>
      <c r="S45">
        <v>2.0657321801371902</v>
      </c>
      <c r="T45">
        <v>10.924545183417834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33.53</v>
      </c>
      <c r="O46" s="112">
        <f t="shared" si="1"/>
        <v>-0.23000000000000398</v>
      </c>
      <c r="P46">
        <v>12.364598866686547</v>
      </c>
      <c r="Q46">
        <v>7.9451237697584247</v>
      </c>
      <c r="R46">
        <v>0</v>
      </c>
      <c r="S46">
        <v>2.0657321801371902</v>
      </c>
      <c r="T46">
        <v>10.924545183417834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-0.23000000000000398</v>
      </c>
      <c r="P47">
        <v>12.364598866686547</v>
      </c>
      <c r="Q47">
        <v>7.9451237697584247</v>
      </c>
      <c r="R47">
        <v>0</v>
      </c>
      <c r="S47">
        <v>2.0657321801371902</v>
      </c>
      <c r="T47">
        <v>10.924545183417834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-0.23000000000000398</v>
      </c>
      <c r="P48">
        <v>12.364598866686547</v>
      </c>
      <c r="Q48">
        <v>7.9451237697584247</v>
      </c>
      <c r="R48">
        <v>0</v>
      </c>
      <c r="S48">
        <v>2.0657321801371902</v>
      </c>
      <c r="T48">
        <v>10.924545183417834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-0.23000000000000398</v>
      </c>
      <c r="P49">
        <v>12.364598866686547</v>
      </c>
      <c r="Q49">
        <v>7.9451237697584247</v>
      </c>
      <c r="R49">
        <v>0</v>
      </c>
      <c r="S49">
        <v>2.0657321801371902</v>
      </c>
      <c r="T49">
        <v>10.924545183417834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33.53</v>
      </c>
      <c r="O50" s="112">
        <f t="shared" si="1"/>
        <v>-0.23000000000000398</v>
      </c>
      <c r="P50">
        <v>12.364598866686547</v>
      </c>
      <c r="Q50">
        <v>7.9451237697584247</v>
      </c>
      <c r="R50">
        <v>0</v>
      </c>
      <c r="S50">
        <v>2.0657321801371902</v>
      </c>
      <c r="T50">
        <v>10.924545183417834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11.45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32.53</v>
      </c>
      <c r="O51" s="112">
        <f t="shared" si="1"/>
        <v>-0.23000000000000398</v>
      </c>
      <c r="P51">
        <v>11.36904395942207</v>
      </c>
      <c r="Q51">
        <v>7.9434368275438043</v>
      </c>
      <c r="R51">
        <v>0</v>
      </c>
      <c r="S51">
        <v>2.0652935751613892</v>
      </c>
      <c r="T51">
        <v>10.922225637872732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11.45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32.53</v>
      </c>
      <c r="O52" s="112">
        <f t="shared" si="1"/>
        <v>-0.23000000000000398</v>
      </c>
      <c r="P52">
        <v>11.36904395942207</v>
      </c>
      <c r="Q52">
        <v>7.9434368275438043</v>
      </c>
      <c r="R52">
        <v>0</v>
      </c>
      <c r="S52">
        <v>2.0652935751613892</v>
      </c>
      <c r="T52">
        <v>10.922225637872732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32.53</v>
      </c>
      <c r="O53" s="112">
        <f t="shared" si="1"/>
        <v>-0.23000000000000398</v>
      </c>
      <c r="P53">
        <v>11.36904395942207</v>
      </c>
      <c r="Q53">
        <v>7.9434368275438043</v>
      </c>
      <c r="R53">
        <v>0</v>
      </c>
      <c r="S53">
        <v>2.0652935751613892</v>
      </c>
      <c r="T53">
        <v>10.922225637872732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-0.23000000000000398</v>
      </c>
      <c r="P54">
        <v>11.36904395942207</v>
      </c>
      <c r="Q54">
        <v>7.9434368275438043</v>
      </c>
      <c r="R54">
        <v>0</v>
      </c>
      <c r="S54">
        <v>2.0652935751613892</v>
      </c>
      <c r="T54">
        <v>10.922225637872732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32.53</v>
      </c>
      <c r="O55" s="112">
        <f t="shared" si="1"/>
        <v>-0.23000000000000398</v>
      </c>
      <c r="P55">
        <v>11.36904395942207</v>
      </c>
      <c r="Q55">
        <v>7.9434368275438043</v>
      </c>
      <c r="R55">
        <v>0</v>
      </c>
      <c r="S55">
        <v>2.0652935751613892</v>
      </c>
      <c r="T55">
        <v>10.922225637872732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32.53</v>
      </c>
      <c r="O56" s="112">
        <f t="shared" si="1"/>
        <v>-0.23000000000000398</v>
      </c>
      <c r="P56">
        <v>11.36904395942207</v>
      </c>
      <c r="Q56">
        <v>7.9434368275438043</v>
      </c>
      <c r="R56">
        <v>0</v>
      </c>
      <c r="S56">
        <v>2.0652935751613892</v>
      </c>
      <c r="T56">
        <v>10.922225637872732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31.53</v>
      </c>
      <c r="O57" s="112">
        <f t="shared" si="1"/>
        <v>-0.23000000000000043</v>
      </c>
      <c r="P57">
        <v>10.373771011734854</v>
      </c>
      <c r="Q57">
        <v>7.9416428797970182</v>
      </c>
      <c r="R57">
        <v>0</v>
      </c>
      <c r="S57">
        <v>2.0648271487472249</v>
      </c>
      <c r="T57">
        <v>10.9197589597209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31.53</v>
      </c>
      <c r="O58" s="112">
        <f t="shared" si="1"/>
        <v>-0.23000000000000043</v>
      </c>
      <c r="P58">
        <v>10.373771011734854</v>
      </c>
      <c r="Q58">
        <v>7.9416428797970182</v>
      </c>
      <c r="R58">
        <v>0</v>
      </c>
      <c r="S58">
        <v>2.0648271487472249</v>
      </c>
      <c r="T58">
        <v>10.9197589597209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31.53</v>
      </c>
      <c r="O59" s="112">
        <f t="shared" si="1"/>
        <v>-0.23000000000000043</v>
      </c>
      <c r="P59">
        <v>10.373771011734854</v>
      </c>
      <c r="Q59">
        <v>7.9416428797970182</v>
      </c>
      <c r="R59">
        <v>0</v>
      </c>
      <c r="S59">
        <v>2.0648271487472249</v>
      </c>
      <c r="T59">
        <v>10.9197589597209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10.45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31.53</v>
      </c>
      <c r="O60" s="112">
        <f t="shared" si="1"/>
        <v>-0.23000000000000043</v>
      </c>
      <c r="P60">
        <v>10.373771011734854</v>
      </c>
      <c r="Q60">
        <v>7.9416428797970182</v>
      </c>
      <c r="R60">
        <v>0</v>
      </c>
      <c r="S60">
        <v>2.0648271487472249</v>
      </c>
      <c r="T60">
        <v>10.9197589597209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31.53</v>
      </c>
      <c r="O61" s="112">
        <f t="shared" si="1"/>
        <v>-0.23000000000000043</v>
      </c>
      <c r="P61">
        <v>10.373771011734854</v>
      </c>
      <c r="Q61">
        <v>7.9416428797970182</v>
      </c>
      <c r="R61">
        <v>0</v>
      </c>
      <c r="S61">
        <v>2.0648271487472249</v>
      </c>
      <c r="T61">
        <v>10.9197589597209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31.53</v>
      </c>
      <c r="O62" s="112">
        <f t="shared" si="1"/>
        <v>-0.23000000000000043</v>
      </c>
      <c r="P62">
        <v>10.373771011734854</v>
      </c>
      <c r="Q62">
        <v>7.9416428797970182</v>
      </c>
      <c r="R62">
        <v>0</v>
      </c>
      <c r="S62">
        <v>2.0648271487472249</v>
      </c>
      <c r="T62">
        <v>10.9197589597209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-0.23000000000000043</v>
      </c>
      <c r="P63">
        <v>10.373771011734854</v>
      </c>
      <c r="Q63">
        <v>7.9416428797970182</v>
      </c>
      <c r="R63">
        <v>0</v>
      </c>
      <c r="S63">
        <v>2.0648271487472249</v>
      </c>
      <c r="T63">
        <v>10.9197589597209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-0.23000000000000043</v>
      </c>
      <c r="P64">
        <v>10.373771011734854</v>
      </c>
      <c r="Q64">
        <v>7.9416428797970182</v>
      </c>
      <c r="R64">
        <v>0</v>
      </c>
      <c r="S64">
        <v>2.0648271487472249</v>
      </c>
      <c r="T64">
        <v>10.9197589597209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-0.23000000000000043</v>
      </c>
      <c r="P65">
        <v>10.373771011734854</v>
      </c>
      <c r="Q65">
        <v>7.9416428797970182</v>
      </c>
      <c r="R65">
        <v>0</v>
      </c>
      <c r="S65">
        <v>2.0648271487472249</v>
      </c>
      <c r="T65">
        <v>10.9197589597209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-0.23000000000000043</v>
      </c>
      <c r="P66">
        <v>10.373771011734854</v>
      </c>
      <c r="Q66">
        <v>7.9416428797970182</v>
      </c>
      <c r="R66">
        <v>0</v>
      </c>
      <c r="S66">
        <v>2.0648271487472249</v>
      </c>
      <c r="T66">
        <v>10.9197589597209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-0.23000000000000043</v>
      </c>
      <c r="P67">
        <v>10.373771011734854</v>
      </c>
      <c r="Q67">
        <v>7.9416428797970182</v>
      </c>
      <c r="R67">
        <v>0</v>
      </c>
      <c r="S67">
        <v>2.0648271487472249</v>
      </c>
      <c r="T67">
        <v>10.9197589597209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31.53</v>
      </c>
      <c r="O68" s="112">
        <f t="shared" si="7"/>
        <v>-0.23000000000000043</v>
      </c>
      <c r="P68">
        <v>10.373771011734854</v>
      </c>
      <c r="Q68">
        <v>7.9416428797970182</v>
      </c>
      <c r="R68">
        <v>0</v>
      </c>
      <c r="S68">
        <v>2.0648271487472249</v>
      </c>
      <c r="T68">
        <v>10.9197589597209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10.373771011734854</v>
      </c>
      <c r="Q69">
        <v>7.9416428797970182</v>
      </c>
      <c r="R69">
        <v>0</v>
      </c>
      <c r="S69">
        <v>2.0648271487472249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10.373771011734854</v>
      </c>
      <c r="Q70">
        <v>7.9416428797970182</v>
      </c>
      <c r="R70">
        <v>0</v>
      </c>
      <c r="S70">
        <v>2.0648271487472249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-0.23000000000000043</v>
      </c>
      <c r="P71">
        <v>10.373771011734854</v>
      </c>
      <c r="Q71">
        <v>7.9416428797970182</v>
      </c>
      <c r="R71">
        <v>0</v>
      </c>
      <c r="S71">
        <v>2.0648271487472249</v>
      </c>
      <c r="T71">
        <v>10.9197589597209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31.53</v>
      </c>
      <c r="O72" s="112">
        <f t="shared" si="7"/>
        <v>-0.23000000000000043</v>
      </c>
      <c r="P72">
        <v>10.373771011734854</v>
      </c>
      <c r="Q72">
        <v>7.9416428797970182</v>
      </c>
      <c r="R72">
        <v>0</v>
      </c>
      <c r="S72">
        <v>2.0648271487472249</v>
      </c>
      <c r="T72">
        <v>10.9197589597209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-0.23000000000000043</v>
      </c>
      <c r="P73">
        <v>10.373771011734854</v>
      </c>
      <c r="Q73">
        <v>7.9416428797970182</v>
      </c>
      <c r="R73">
        <v>0</v>
      </c>
      <c r="S73">
        <v>2.0648271487472249</v>
      </c>
      <c r="T73">
        <v>10.9197589597209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-0.23000000000000043</v>
      </c>
      <c r="P74">
        <v>10.373771011734854</v>
      </c>
      <c r="Q74">
        <v>7.9416428797970182</v>
      </c>
      <c r="R74">
        <v>0</v>
      </c>
      <c r="S74">
        <v>2.0648271487472249</v>
      </c>
      <c r="T74">
        <v>10.9197589597209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9.67</v>
      </c>
      <c r="J75">
        <f>BYPL_EOD!AA75+BYPL_EOD!AB75</f>
        <v>9.23</v>
      </c>
      <c r="K75">
        <f>MES_EOD!AA75+MES_EOD!AB75</f>
        <v>0</v>
      </c>
      <c r="L75">
        <f>NDMC_EOD!AA75+NDMC_EOD!AB75</f>
        <v>2.0099999999999998</v>
      </c>
      <c r="M75">
        <f>TPDDL_EOD!AA75+TPDDL_EOD!AB75</f>
        <v>10.64</v>
      </c>
      <c r="N75">
        <f t="shared" si="6"/>
        <v>31.549999999999997</v>
      </c>
      <c r="O75" s="112">
        <f t="shared" si="7"/>
        <v>5.0000000000004263E-2</v>
      </c>
      <c r="P75">
        <v>9.6853248811410477</v>
      </c>
      <c r="Q75">
        <v>9.2446275752773399</v>
      </c>
      <c r="R75">
        <v>0</v>
      </c>
      <c r="S75">
        <v>2.0131854199683041</v>
      </c>
      <c r="T75">
        <v>10.656862123613314</v>
      </c>
      <c r="U75" s="114">
        <f t="shared" si="8"/>
        <v>31.600000000000009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9.9700000000000006</v>
      </c>
      <c r="J76">
        <f>BYPL_EOD!AA76+BYPL_EOD!AB76</f>
        <v>9.52</v>
      </c>
      <c r="K76">
        <f>MES_EOD!AA76+MES_EOD!AB76</f>
        <v>0</v>
      </c>
      <c r="L76">
        <f>NDMC_EOD!AA76+NDMC_EOD!AB76</f>
        <v>2.0699999999999998</v>
      </c>
      <c r="M76">
        <f>TPDDL_EOD!AA76+TPDDL_EOD!AB76</f>
        <v>10.97</v>
      </c>
      <c r="N76">
        <f t="shared" si="6"/>
        <v>32.53</v>
      </c>
      <c r="O76" s="112">
        <f t="shared" si="7"/>
        <v>7.0000000000000284E-2</v>
      </c>
      <c r="P76">
        <v>9.9914540424223794</v>
      </c>
      <c r="Q76">
        <v>9.5404857055026131</v>
      </c>
      <c r="R76">
        <v>0</v>
      </c>
      <c r="S76">
        <v>2.0744543498309254</v>
      </c>
      <c r="T76">
        <v>10.993605902244083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9.9700000000000006</v>
      </c>
      <c r="J77">
        <f>BYPL_EOD!AA77+BYPL_EOD!AB77</f>
        <v>9.52</v>
      </c>
      <c r="K77">
        <f>MES_EOD!AA77+MES_EOD!AB77</f>
        <v>0</v>
      </c>
      <c r="L77">
        <f>NDMC_EOD!AA77+NDMC_EOD!AB77</f>
        <v>2.0699999999999998</v>
      </c>
      <c r="M77">
        <f>TPDDL_EOD!AA77+TPDDL_EOD!AB77</f>
        <v>10.97</v>
      </c>
      <c r="N77">
        <f t="shared" si="6"/>
        <v>32.53</v>
      </c>
      <c r="O77" s="112">
        <f t="shared" si="7"/>
        <v>7.0000000000000284E-2</v>
      </c>
      <c r="P77">
        <v>9.9914540424223794</v>
      </c>
      <c r="Q77">
        <v>9.5404857055026131</v>
      </c>
      <c r="R77">
        <v>0</v>
      </c>
      <c r="S77">
        <v>2.0744543498309254</v>
      </c>
      <c r="T77">
        <v>10.993605902244083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9.9700000000000006</v>
      </c>
      <c r="J78">
        <f>BYPL_EOD!AA78+BYPL_EOD!AB78</f>
        <v>9.52</v>
      </c>
      <c r="K78">
        <f>MES_EOD!AA78+MES_EOD!AB78</f>
        <v>0</v>
      </c>
      <c r="L78">
        <f>NDMC_EOD!AA78+NDMC_EOD!AB78</f>
        <v>2.0699999999999998</v>
      </c>
      <c r="M78">
        <f>TPDDL_EOD!AA78+TPDDL_EOD!AB78</f>
        <v>10.97</v>
      </c>
      <c r="N78">
        <f t="shared" si="6"/>
        <v>32.53</v>
      </c>
      <c r="O78" s="112">
        <f t="shared" si="7"/>
        <v>7.0000000000000284E-2</v>
      </c>
      <c r="P78">
        <v>9.9914540424223794</v>
      </c>
      <c r="Q78">
        <v>9.5404857055026131</v>
      </c>
      <c r="R78">
        <v>0</v>
      </c>
      <c r="S78">
        <v>2.0744543498309254</v>
      </c>
      <c r="T78">
        <v>10.993605902244083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9.9700000000000006</v>
      </c>
      <c r="J79">
        <f>BYPL_EOD!AA79+BYPL_EOD!AB79</f>
        <v>9.52</v>
      </c>
      <c r="K79">
        <f>MES_EOD!AA79+MES_EOD!AB79</f>
        <v>0</v>
      </c>
      <c r="L79">
        <f>NDMC_EOD!AA79+NDMC_EOD!AB79</f>
        <v>2.0699999999999998</v>
      </c>
      <c r="M79">
        <f>TPDDL_EOD!AA79+TPDDL_EOD!AB79</f>
        <v>10.97</v>
      </c>
      <c r="N79">
        <f t="shared" si="6"/>
        <v>32.53</v>
      </c>
      <c r="O79" s="112">
        <f t="shared" si="7"/>
        <v>7.0000000000000284E-2</v>
      </c>
      <c r="P79">
        <v>9.9914540424223794</v>
      </c>
      <c r="Q79">
        <v>9.5404857055026131</v>
      </c>
      <c r="R79">
        <v>0</v>
      </c>
      <c r="S79">
        <v>2.0744543498309254</v>
      </c>
      <c r="T79">
        <v>10.993605902244083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32.53</v>
      </c>
      <c r="O80" s="112">
        <f t="shared" si="7"/>
        <v>7.0000000000000284E-2</v>
      </c>
      <c r="P80">
        <v>11.4746387949585</v>
      </c>
      <c r="Q80">
        <v>8.0172148785736237</v>
      </c>
      <c r="R80">
        <v>0</v>
      </c>
      <c r="S80">
        <v>2.0844758684291422</v>
      </c>
      <c r="T80">
        <v>11.023670458038733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32.53</v>
      </c>
      <c r="O81" s="112">
        <f t="shared" si="7"/>
        <v>7.0000000000000284E-2</v>
      </c>
      <c r="P81">
        <v>11.4746387949585</v>
      </c>
      <c r="Q81">
        <v>8.0172148785736237</v>
      </c>
      <c r="R81">
        <v>0</v>
      </c>
      <c r="S81">
        <v>2.0844758684291422</v>
      </c>
      <c r="T81">
        <v>11.023670458038733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32.53</v>
      </c>
      <c r="O82" s="112">
        <f t="shared" si="7"/>
        <v>7.0000000000000284E-2</v>
      </c>
      <c r="P82">
        <v>11.4746387949585</v>
      </c>
      <c r="Q82">
        <v>8.0172148785736237</v>
      </c>
      <c r="R82">
        <v>0</v>
      </c>
      <c r="S82">
        <v>2.0844758684291422</v>
      </c>
      <c r="T82">
        <v>11.023670458038733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33.53</v>
      </c>
      <c r="O83" s="112">
        <f t="shared" si="7"/>
        <v>7.0000000000000284E-2</v>
      </c>
      <c r="P83">
        <v>12.475991649269311</v>
      </c>
      <c r="Q83">
        <v>8.0167014613778704</v>
      </c>
      <c r="R83">
        <v>0</v>
      </c>
      <c r="S83">
        <v>2.0843423799582466</v>
      </c>
      <c r="T83">
        <v>11.022964509394573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33.53</v>
      </c>
      <c r="O84" s="112">
        <f t="shared" si="7"/>
        <v>7.0000000000000284E-2</v>
      </c>
      <c r="P84">
        <v>12.475991649269311</v>
      </c>
      <c r="Q84">
        <v>8.0167014613778704</v>
      </c>
      <c r="R84">
        <v>0</v>
      </c>
      <c r="S84">
        <v>2.0843423799582466</v>
      </c>
      <c r="T84">
        <v>11.022964509394573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33.53</v>
      </c>
      <c r="O85" s="112">
        <f t="shared" si="7"/>
        <v>7.0000000000000284E-2</v>
      </c>
      <c r="P85">
        <v>12.475991649269311</v>
      </c>
      <c r="Q85">
        <v>8.0167014613778704</v>
      </c>
      <c r="R85">
        <v>0</v>
      </c>
      <c r="S85">
        <v>2.0843423799582466</v>
      </c>
      <c r="T85">
        <v>11.022964509394573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33.53</v>
      </c>
      <c r="O86" s="112">
        <f t="shared" si="7"/>
        <v>7.0000000000000284E-2</v>
      </c>
      <c r="P86">
        <v>12.475991649269311</v>
      </c>
      <c r="Q86">
        <v>8.0167014613778704</v>
      </c>
      <c r="R86">
        <v>0</v>
      </c>
      <c r="S86">
        <v>2.0843423799582466</v>
      </c>
      <c r="T86">
        <v>11.022964509394573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12.45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33.53</v>
      </c>
      <c r="O87" s="112">
        <f t="shared" si="7"/>
        <v>7.0000000000000284E-2</v>
      </c>
      <c r="P87">
        <v>12.475991649269311</v>
      </c>
      <c r="Q87">
        <v>8.0167014613778704</v>
      </c>
      <c r="R87">
        <v>0</v>
      </c>
      <c r="S87">
        <v>2.0843423799582466</v>
      </c>
      <c r="T87">
        <v>11.022964509394573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12.45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33.53</v>
      </c>
      <c r="O88" s="112">
        <f t="shared" si="7"/>
        <v>7.0000000000000284E-2</v>
      </c>
      <c r="P88">
        <v>12.475991649269311</v>
      </c>
      <c r="Q88">
        <v>8.0167014613778704</v>
      </c>
      <c r="R88">
        <v>0</v>
      </c>
      <c r="S88">
        <v>2.0843423799582466</v>
      </c>
      <c r="T88">
        <v>11.022964509394573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12.45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33.53</v>
      </c>
      <c r="O89" s="112">
        <f t="shared" si="7"/>
        <v>7.0000000000000284E-2</v>
      </c>
      <c r="P89">
        <v>12.475991649269311</v>
      </c>
      <c r="Q89">
        <v>8.0167014613778704</v>
      </c>
      <c r="R89">
        <v>0</v>
      </c>
      <c r="S89">
        <v>2.0843423799582466</v>
      </c>
      <c r="T89">
        <v>11.022964509394573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11.9</v>
      </c>
      <c r="J90">
        <f>BYPL_EOD!AA90+BYPL_EOD!AB90</f>
        <v>9.5500000000000007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34.53</v>
      </c>
      <c r="O90" s="112">
        <f t="shared" si="7"/>
        <v>7.0000000000000284E-2</v>
      </c>
      <c r="P90">
        <v>11.924123950188243</v>
      </c>
      <c r="Q90">
        <v>9.5693599768317412</v>
      </c>
      <c r="R90">
        <v>0</v>
      </c>
      <c r="S90">
        <v>2.0842166232261801</v>
      </c>
      <c r="T90">
        <v>11.022299449753838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11.9</v>
      </c>
      <c r="J91">
        <f>BYPL_EOD!AA91+BYPL_EOD!AB91</f>
        <v>9.5500000000000007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34.53</v>
      </c>
      <c r="O91" s="112">
        <f t="shared" si="7"/>
        <v>7.0000000000000284E-2</v>
      </c>
      <c r="P91">
        <v>11.924123950188243</v>
      </c>
      <c r="Q91">
        <v>9.5693599768317412</v>
      </c>
      <c r="R91">
        <v>0</v>
      </c>
      <c r="S91">
        <v>2.0842166232261801</v>
      </c>
      <c r="T91">
        <v>11.022299449753838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11.9</v>
      </c>
      <c r="J92">
        <f>BYPL_EOD!AA92+BYPL_EOD!AB92</f>
        <v>9.5500000000000007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34.53</v>
      </c>
      <c r="O92" s="112">
        <f t="shared" si="7"/>
        <v>7.0000000000000284E-2</v>
      </c>
      <c r="P92">
        <v>11.924123950188243</v>
      </c>
      <c r="Q92">
        <v>9.5693599768317412</v>
      </c>
      <c r="R92">
        <v>0</v>
      </c>
      <c r="S92">
        <v>2.0842166232261801</v>
      </c>
      <c r="T92">
        <v>11.022299449753838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11.9</v>
      </c>
      <c r="J93">
        <f>BYPL_EOD!AA93+BYPL_EOD!AB93</f>
        <v>9.5500000000000007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34.53</v>
      </c>
      <c r="O93" s="112">
        <f t="shared" si="7"/>
        <v>7.0000000000000284E-2</v>
      </c>
      <c r="P93">
        <v>11.924123950188243</v>
      </c>
      <c r="Q93">
        <v>9.5693599768317412</v>
      </c>
      <c r="R93">
        <v>0</v>
      </c>
      <c r="S93">
        <v>2.0842166232261801</v>
      </c>
      <c r="T93">
        <v>11.022299449753838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11.9</v>
      </c>
      <c r="J94">
        <f>BYPL_EOD!AA94+BYPL_EOD!AB94</f>
        <v>9.5500000000000007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34.53</v>
      </c>
      <c r="O94" s="112">
        <f t="shared" si="7"/>
        <v>7.0000000000000284E-2</v>
      </c>
      <c r="P94">
        <v>11.924123950188243</v>
      </c>
      <c r="Q94">
        <v>9.5693599768317412</v>
      </c>
      <c r="R94">
        <v>0</v>
      </c>
      <c r="S94">
        <v>2.0842166232261801</v>
      </c>
      <c r="T94">
        <v>11.022299449753838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11.9</v>
      </c>
      <c r="J95">
        <f>BYPL_EOD!AA95+BYPL_EOD!AB95</f>
        <v>9.5500000000000007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34.53</v>
      </c>
      <c r="O95" s="112">
        <f t="shared" si="7"/>
        <v>7.0000000000000284E-2</v>
      </c>
      <c r="P95">
        <v>11.924123950188243</v>
      </c>
      <c r="Q95">
        <v>9.5693599768317412</v>
      </c>
      <c r="R95">
        <v>0</v>
      </c>
      <c r="S95">
        <v>2.0842166232261801</v>
      </c>
      <c r="T95">
        <v>11.022299449753838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11.9</v>
      </c>
      <c r="J96">
        <f>BYPL_EOD!AA96+BYPL_EOD!AB96</f>
        <v>9.5500000000000007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34.53</v>
      </c>
      <c r="O96" s="112">
        <f t="shared" si="7"/>
        <v>7.0000000000000284E-2</v>
      </c>
      <c r="P96">
        <v>11.924123950188243</v>
      </c>
      <c r="Q96">
        <v>9.5693599768317412</v>
      </c>
      <c r="R96">
        <v>0</v>
      </c>
      <c r="S96">
        <v>2.0842166232261801</v>
      </c>
      <c r="T96">
        <v>11.022299449753838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11.9</v>
      </c>
      <c r="J97">
        <f>BYPL_EOD!AA97+BYPL_EOD!AB97</f>
        <v>9.5500000000000007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34.53</v>
      </c>
      <c r="O97" s="112">
        <f t="shared" si="7"/>
        <v>7.0000000000000284E-2</v>
      </c>
      <c r="P97">
        <v>11.924123950188243</v>
      </c>
      <c r="Q97">
        <v>9.5693599768317412</v>
      </c>
      <c r="R97">
        <v>0</v>
      </c>
      <c r="S97">
        <v>2.0842166232261801</v>
      </c>
      <c r="T97">
        <v>11.022299449753838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11.9</v>
      </c>
      <c r="J98">
        <f>BYPL_EOD!AA98+BYPL_EOD!AB98</f>
        <v>9.5500000000000007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34.53</v>
      </c>
      <c r="O98" s="112">
        <f t="shared" si="7"/>
        <v>7.0000000000000284E-2</v>
      </c>
      <c r="P98">
        <v>11.924123950188243</v>
      </c>
      <c r="Q98">
        <v>9.5693599768317412</v>
      </c>
      <c r="R98">
        <v>0</v>
      </c>
      <c r="S98">
        <v>2.0842166232261801</v>
      </c>
      <c r="T98">
        <v>11.022299449753838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0.80519999999999969</v>
      </c>
      <c r="E99" s="114">
        <f t="shared" si="12"/>
        <v>0</v>
      </c>
      <c r="F99" s="114">
        <f t="shared" si="12"/>
        <v>1.728</v>
      </c>
      <c r="G99" s="114">
        <f t="shared" si="12"/>
        <v>0.80519999999999969</v>
      </c>
      <c r="H99" s="114"/>
      <c r="I99" s="114">
        <f t="shared" si="12"/>
        <v>0.28076750000000061</v>
      </c>
      <c r="J99" s="114">
        <f t="shared" si="12"/>
        <v>0.21620499999999987</v>
      </c>
      <c r="K99" s="114">
        <f t="shared" si="12"/>
        <v>0</v>
      </c>
      <c r="L99" s="114">
        <f t="shared" si="12"/>
        <v>4.9157500000000062E-2</v>
      </c>
      <c r="M99" s="114">
        <f t="shared" si="12"/>
        <v>0.26002499999999995</v>
      </c>
      <c r="N99" s="114">
        <f t="shared" si="12"/>
        <v>0.8061550000000014</v>
      </c>
      <c r="O99" s="114">
        <f t="shared" si="12"/>
        <v>-9.5500000000001432E-4</v>
      </c>
      <c r="P99" s="114">
        <f t="shared" si="12"/>
        <v>0.2804646684168785</v>
      </c>
      <c r="Q99" s="114">
        <f t="shared" si="12"/>
        <v>0.21596353276150518</v>
      </c>
      <c r="R99" s="114">
        <f t="shared" si="12"/>
        <v>0</v>
      </c>
      <c r="S99" s="114">
        <f t="shared" si="12"/>
        <v>4.9092181729344479E-2</v>
      </c>
      <c r="T99" s="114">
        <f t="shared" si="12"/>
        <v>0.25967961709227166</v>
      </c>
      <c r="U99" s="114">
        <f t="shared" si="12"/>
        <v>0.80519999999999969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104.79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104.79</v>
      </c>
      <c r="Q11">
        <v>57.6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104.79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104.79</v>
      </c>
      <c r="Q12">
        <v>57.6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104.79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256</v>
      </c>
      <c r="O13" s="112">
        <f t="shared" si="1"/>
        <v>0</v>
      </c>
      <c r="P13">
        <v>104.79</v>
      </c>
      <c r="Q13">
        <v>57.6</v>
      </c>
      <c r="R13">
        <v>5</v>
      </c>
      <c r="S13">
        <v>19</v>
      </c>
      <c r="T13">
        <v>69.61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104.79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256</v>
      </c>
      <c r="O14" s="112">
        <f t="shared" si="1"/>
        <v>0</v>
      </c>
      <c r="P14">
        <v>104.79</v>
      </c>
      <c r="Q14">
        <v>57.6</v>
      </c>
      <c r="R14">
        <v>5</v>
      </c>
      <c r="S14">
        <v>19</v>
      </c>
      <c r="T14">
        <v>69.61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104.79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256</v>
      </c>
      <c r="O15" s="112">
        <f t="shared" si="1"/>
        <v>0</v>
      </c>
      <c r="P15">
        <v>104.79</v>
      </c>
      <c r="Q15">
        <v>57.6</v>
      </c>
      <c r="R15">
        <v>5</v>
      </c>
      <c r="S15">
        <v>19</v>
      </c>
      <c r="T15">
        <v>69.61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104.79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256</v>
      </c>
      <c r="O16" s="112">
        <f t="shared" si="1"/>
        <v>0</v>
      </c>
      <c r="P16">
        <v>104.79</v>
      </c>
      <c r="Q16">
        <v>57.6</v>
      </c>
      <c r="R16">
        <v>5</v>
      </c>
      <c r="S16">
        <v>19</v>
      </c>
      <c r="T16">
        <v>69.61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104.79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104.79</v>
      </c>
      <c r="Q17">
        <v>57.6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104.79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104.79</v>
      </c>
      <c r="Q18">
        <v>57.6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104.79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104.79</v>
      </c>
      <c r="Q19">
        <v>57.6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104.79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104.79</v>
      </c>
      <c r="Q20">
        <v>57.6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104.79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104.79</v>
      </c>
      <c r="Q21">
        <v>57.6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104.79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104.79</v>
      </c>
      <c r="Q22">
        <v>57.6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104.79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104.79</v>
      </c>
      <c r="Q23">
        <v>57.6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104.79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104.79</v>
      </c>
      <c r="Q24">
        <v>57.6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104.79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256</v>
      </c>
      <c r="O25" s="112">
        <f t="shared" si="1"/>
        <v>0</v>
      </c>
      <c r="P25">
        <v>104.79</v>
      </c>
      <c r="Q25">
        <v>57.6</v>
      </c>
      <c r="R25">
        <v>5</v>
      </c>
      <c r="S25">
        <v>19</v>
      </c>
      <c r="T25">
        <v>69.61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104.79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256</v>
      </c>
      <c r="O26" s="112">
        <f t="shared" si="1"/>
        <v>0</v>
      </c>
      <c r="P26">
        <v>104.79</v>
      </c>
      <c r="Q26">
        <v>57.6</v>
      </c>
      <c r="R26">
        <v>5</v>
      </c>
      <c r="S26">
        <v>19</v>
      </c>
      <c r="T26">
        <v>69.61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104.79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104.79</v>
      </c>
      <c r="Q27">
        <v>57.6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104.79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104.79</v>
      </c>
      <c r="Q28">
        <v>57.6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104.79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104.79</v>
      </c>
      <c r="Q29">
        <v>57.6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104.79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104.79</v>
      </c>
      <c r="Q30">
        <v>57.6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104.79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104.79</v>
      </c>
      <c r="Q31">
        <v>57.6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104.79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104.79</v>
      </c>
      <c r="Q32">
        <v>57.6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104.79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104.79</v>
      </c>
      <c r="Q33">
        <v>57.6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104.79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104.79</v>
      </c>
      <c r="Q34">
        <v>57.6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104.79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104.79</v>
      </c>
      <c r="Q35">
        <v>57.6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104.79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104.79</v>
      </c>
      <c r="Q36">
        <v>57.6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104.79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104.79</v>
      </c>
      <c r="Q37">
        <v>57.6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104.79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104.79</v>
      </c>
      <c r="Q38">
        <v>57.6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104.79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104.79</v>
      </c>
      <c r="Q39">
        <v>57.6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104.79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104.79</v>
      </c>
      <c r="Q40">
        <v>57.6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104.79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104.79</v>
      </c>
      <c r="Q41">
        <v>57.6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104.79</v>
      </c>
      <c r="J42">
        <f>BYPL_EOD!AI42+BYPL_EOD!AJ42</f>
        <v>57.6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104.79</v>
      </c>
      <c r="Q42">
        <v>57.6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104.79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104.79</v>
      </c>
      <c r="Q43">
        <v>57.6</v>
      </c>
      <c r="R43">
        <v>5</v>
      </c>
      <c r="S43">
        <v>19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104.79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104.79</v>
      </c>
      <c r="Q44">
        <v>57.6</v>
      </c>
      <c r="R44">
        <v>5</v>
      </c>
      <c r="S44">
        <v>19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104.79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104.79</v>
      </c>
      <c r="Q45">
        <v>57.6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104.79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104.79</v>
      </c>
      <c r="Q46">
        <v>57.6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104.79</v>
      </c>
      <c r="J47">
        <f>BYPL_EOD!AI47+BYPL_EOD!AJ47</f>
        <v>57.6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104.79</v>
      </c>
      <c r="Q47">
        <v>57.6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104.79</v>
      </c>
      <c r="J48">
        <f>BYPL_EOD!AI48+BYPL_EOD!AJ48</f>
        <v>57.6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104.79</v>
      </c>
      <c r="Q48">
        <v>57.6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104.79</v>
      </c>
      <c r="J49">
        <f>BYPL_EOD!AI49+BYPL_EOD!AJ49</f>
        <v>57.6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104.79</v>
      </c>
      <c r="Q49">
        <v>57.6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104.79</v>
      </c>
      <c r="J50">
        <f>BYPL_EOD!AI50+BYPL_EOD!AJ50</f>
        <v>57.6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104.79</v>
      </c>
      <c r="Q50">
        <v>57.6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104.79</v>
      </c>
      <c r="J51">
        <f>BYPL_EOD!AI51+BYPL_EOD!AJ51</f>
        <v>57.6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104.79</v>
      </c>
      <c r="Q51">
        <v>57.6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104.79</v>
      </c>
      <c r="J52">
        <f>BYPL_EOD!AI52+BYPL_EOD!AJ52</f>
        <v>57.6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104.79</v>
      </c>
      <c r="Q52">
        <v>57.6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104.79</v>
      </c>
      <c r="J53">
        <f>BYPL_EOD!AI53+BYPL_EOD!AJ53</f>
        <v>57.6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104.79</v>
      </c>
      <c r="Q53">
        <v>57.6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104.79</v>
      </c>
      <c r="J54">
        <f>BYPL_EOD!AI54+BYPL_EOD!AJ54</f>
        <v>57.6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104.79</v>
      </c>
      <c r="Q54">
        <v>57.6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100.79</v>
      </c>
      <c r="J55">
        <f>BYPL_EOD!AI55+BYPL_EOD!AJ55</f>
        <v>57.6</v>
      </c>
      <c r="K55">
        <f>MES_EOD!AI55+MES_EOD!AJ55</f>
        <v>5</v>
      </c>
      <c r="L55">
        <f>NDMC_EOD!AI55+NDMC_EOD!AJ55</f>
        <v>23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100.79</v>
      </c>
      <c r="Q55">
        <v>57.6</v>
      </c>
      <c r="R55">
        <v>5</v>
      </c>
      <c r="S55">
        <v>23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100.79</v>
      </c>
      <c r="J56">
        <f>BYPL_EOD!AI56+BYPL_EOD!AJ56</f>
        <v>57.6</v>
      </c>
      <c r="K56">
        <f>MES_EOD!AI56+MES_EOD!AJ56</f>
        <v>5</v>
      </c>
      <c r="L56">
        <f>NDMC_EOD!AI56+NDMC_EOD!AJ56</f>
        <v>23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100.79</v>
      </c>
      <c r="Q56">
        <v>57.6</v>
      </c>
      <c r="R56">
        <v>5</v>
      </c>
      <c r="S56">
        <v>23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100.79</v>
      </c>
      <c r="J57">
        <f>BYPL_EOD!AI57+BYPL_EOD!AJ57</f>
        <v>57.6</v>
      </c>
      <c r="K57">
        <f>MES_EOD!AI57+MES_EOD!AJ57</f>
        <v>5</v>
      </c>
      <c r="L57">
        <f>NDMC_EOD!AI57+NDMC_EOD!AJ57</f>
        <v>23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100.79</v>
      </c>
      <c r="Q57">
        <v>57.6</v>
      </c>
      <c r="R57">
        <v>5</v>
      </c>
      <c r="S57">
        <v>23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100.79</v>
      </c>
      <c r="J58">
        <f>BYPL_EOD!AI58+BYPL_EOD!AJ58</f>
        <v>57.6</v>
      </c>
      <c r="K58">
        <f>MES_EOD!AI58+MES_EOD!AJ58</f>
        <v>5</v>
      </c>
      <c r="L58">
        <f>NDMC_EOD!AI58+NDMC_EOD!AJ58</f>
        <v>23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100.79</v>
      </c>
      <c r="Q58">
        <v>57.6</v>
      </c>
      <c r="R58">
        <v>5</v>
      </c>
      <c r="S58">
        <v>23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100.79</v>
      </c>
      <c r="J59">
        <f>BYPL_EOD!AI59+BYPL_EOD!AJ59</f>
        <v>57.6</v>
      </c>
      <c r="K59">
        <f>MES_EOD!AI59+MES_EOD!AJ59</f>
        <v>5</v>
      </c>
      <c r="L59">
        <f>NDMC_EOD!AI59+NDMC_EOD!AJ59</f>
        <v>23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100.79</v>
      </c>
      <c r="Q59">
        <v>57.6</v>
      </c>
      <c r="R59">
        <v>5</v>
      </c>
      <c r="S59">
        <v>23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100.79</v>
      </c>
      <c r="J60">
        <f>BYPL_EOD!AI60+BYPL_EOD!AJ60</f>
        <v>57.6</v>
      </c>
      <c r="K60">
        <f>MES_EOD!AI60+MES_EOD!AJ60</f>
        <v>5</v>
      </c>
      <c r="L60">
        <f>NDMC_EOD!AI60+NDMC_EOD!AJ60</f>
        <v>23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100.79</v>
      </c>
      <c r="Q60">
        <v>57.6</v>
      </c>
      <c r="R60">
        <v>5</v>
      </c>
      <c r="S60">
        <v>23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100.73</v>
      </c>
      <c r="J61">
        <f>BYPL_EOD!AI61+BYPL_EOD!AJ61</f>
        <v>57.6</v>
      </c>
      <c r="K61">
        <f>MES_EOD!AI61+MES_EOD!AJ61</f>
        <v>5.0599999999999996</v>
      </c>
      <c r="L61">
        <f>NDMC_EOD!AI61+NDMC_EOD!AJ61</f>
        <v>23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100.73</v>
      </c>
      <c r="Q61">
        <v>57.6</v>
      </c>
      <c r="R61">
        <v>5.0599999999999996</v>
      </c>
      <c r="S61">
        <v>23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100.73</v>
      </c>
      <c r="J62">
        <f>BYPL_EOD!AI62+BYPL_EOD!AJ62</f>
        <v>57.6</v>
      </c>
      <c r="K62">
        <f>MES_EOD!AI62+MES_EOD!AJ62</f>
        <v>5.0599999999999996</v>
      </c>
      <c r="L62">
        <f>NDMC_EOD!AI62+NDMC_EOD!AJ62</f>
        <v>23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100.73</v>
      </c>
      <c r="Q62">
        <v>57.6</v>
      </c>
      <c r="R62">
        <v>5.0599999999999996</v>
      </c>
      <c r="S62">
        <v>23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100.73</v>
      </c>
      <c r="J63">
        <f>BYPL_EOD!AI63+BYPL_EOD!AJ63</f>
        <v>57.6</v>
      </c>
      <c r="K63">
        <f>MES_EOD!AI63+MES_EOD!AJ63</f>
        <v>5.0599999999999996</v>
      </c>
      <c r="L63">
        <f>NDMC_EOD!AI63+NDMC_EOD!AJ63</f>
        <v>23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100.73</v>
      </c>
      <c r="Q63">
        <v>57.6</v>
      </c>
      <c r="R63">
        <v>5.0599999999999996</v>
      </c>
      <c r="S63">
        <v>23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100.73</v>
      </c>
      <c r="J64">
        <f>BYPL_EOD!AI64+BYPL_EOD!AJ64</f>
        <v>57.6</v>
      </c>
      <c r="K64">
        <f>MES_EOD!AI64+MES_EOD!AJ64</f>
        <v>5.0599999999999996</v>
      </c>
      <c r="L64">
        <f>NDMC_EOD!AI64+NDMC_EOD!AJ64</f>
        <v>23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100.73</v>
      </c>
      <c r="Q64">
        <v>57.6</v>
      </c>
      <c r="R64">
        <v>5.0599999999999996</v>
      </c>
      <c r="S64">
        <v>23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100.73</v>
      </c>
      <c r="J65">
        <f>BYPL_EOD!AI65+BYPL_EOD!AJ65</f>
        <v>57.6</v>
      </c>
      <c r="K65">
        <f>MES_EOD!AI65+MES_EOD!AJ65</f>
        <v>5.0599999999999996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100.73</v>
      </c>
      <c r="Q65">
        <v>57.6</v>
      </c>
      <c r="R65">
        <v>5.0599999999999996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100.73</v>
      </c>
      <c r="J66">
        <f>BYPL_EOD!AI66+BYPL_EOD!AJ66</f>
        <v>57.6</v>
      </c>
      <c r="K66">
        <f>MES_EOD!AI66+MES_EOD!AJ66</f>
        <v>5.0599999999999996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100.73</v>
      </c>
      <c r="Q66">
        <v>57.6</v>
      </c>
      <c r="R66">
        <v>5.0599999999999996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100.73</v>
      </c>
      <c r="J67">
        <f>BYPL_EOD!AI67+BYPL_EOD!AJ67</f>
        <v>57.6</v>
      </c>
      <c r="K67">
        <f>MES_EOD!AI67+MES_EOD!AJ67</f>
        <v>5.0599999999999996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100.73</v>
      </c>
      <c r="Q67">
        <v>57.6</v>
      </c>
      <c r="R67">
        <v>5.0599999999999996</v>
      </c>
      <c r="S67">
        <v>23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100.73</v>
      </c>
      <c r="J68">
        <f>BYPL_EOD!AI68+BYPL_EOD!AJ68</f>
        <v>57.6</v>
      </c>
      <c r="K68">
        <f>MES_EOD!AI68+MES_EOD!AJ68</f>
        <v>5.0599999999999996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100.73</v>
      </c>
      <c r="Q68">
        <v>57.6</v>
      </c>
      <c r="R68">
        <v>5.0599999999999996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100.73</v>
      </c>
      <c r="J69">
        <f>BYPL_EOD!AI69+BYPL_EOD!AJ69</f>
        <v>57.6</v>
      </c>
      <c r="K69">
        <f>MES_EOD!AI69+MES_EOD!AJ69</f>
        <v>5.0599999999999996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100.73</v>
      </c>
      <c r="Q69">
        <v>57.6</v>
      </c>
      <c r="R69">
        <v>5.0599999999999996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100.73</v>
      </c>
      <c r="J70">
        <f>BYPL_EOD!AI70+BYPL_EOD!AJ70</f>
        <v>57.6</v>
      </c>
      <c r="K70">
        <f>MES_EOD!AI70+MES_EOD!AJ70</f>
        <v>5.0599999999999996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100.73</v>
      </c>
      <c r="Q70">
        <v>57.6</v>
      </c>
      <c r="R70">
        <v>5.0599999999999996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100.73</v>
      </c>
      <c r="J71">
        <f>BYPL_EOD!AI71+BYPL_EOD!AJ71</f>
        <v>57.6</v>
      </c>
      <c r="K71">
        <f>MES_EOD!AI71+MES_EOD!AJ71</f>
        <v>5.0599999999999996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100.73</v>
      </c>
      <c r="Q71">
        <v>57.6</v>
      </c>
      <c r="R71">
        <v>5.0599999999999996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100.73</v>
      </c>
      <c r="J72">
        <f>BYPL_EOD!AI72+BYPL_EOD!AJ72</f>
        <v>57.6</v>
      </c>
      <c r="K72">
        <f>MES_EOD!AI72+MES_EOD!AJ72</f>
        <v>5.0599999999999996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100.73</v>
      </c>
      <c r="Q72">
        <v>57.6</v>
      </c>
      <c r="R72">
        <v>5.0599999999999996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100.73</v>
      </c>
      <c r="J73">
        <f>BYPL_EOD!AI73+BYPL_EOD!AJ73</f>
        <v>57.6</v>
      </c>
      <c r="K73">
        <f>MES_EOD!AI73+MES_EOD!AJ73</f>
        <v>5.0599999999999996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100.73</v>
      </c>
      <c r="Q73">
        <v>57.6</v>
      </c>
      <c r="R73">
        <v>5.0599999999999996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100.73</v>
      </c>
      <c r="J74">
        <f>BYPL_EOD!AI74+BYPL_EOD!AJ74</f>
        <v>57.6</v>
      </c>
      <c r="K74">
        <f>MES_EOD!AI74+MES_EOD!AJ74</f>
        <v>5.0599999999999996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100.73</v>
      </c>
      <c r="Q74">
        <v>57.6</v>
      </c>
      <c r="R74">
        <v>5.0599999999999996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100.73</v>
      </c>
      <c r="J75">
        <f>BYPL_EOD!AI75+BYPL_EOD!AJ75</f>
        <v>57.6</v>
      </c>
      <c r="K75">
        <f>MES_EOD!AI75+MES_EOD!AJ75</f>
        <v>5.0599999999999996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100.73</v>
      </c>
      <c r="Q75">
        <v>57.6</v>
      </c>
      <c r="R75">
        <v>5.0599999999999996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100.73</v>
      </c>
      <c r="J76">
        <f>BYPL_EOD!AI76+BYPL_EOD!AJ76</f>
        <v>57.6</v>
      </c>
      <c r="K76">
        <f>MES_EOD!AI76+MES_EOD!AJ76</f>
        <v>5.0599999999999996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100.73</v>
      </c>
      <c r="Q76">
        <v>57.6</v>
      </c>
      <c r="R76">
        <v>5.0599999999999996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100.73</v>
      </c>
      <c r="J77">
        <f>BYPL_EOD!AI77+BYPL_EOD!AJ77</f>
        <v>57.6</v>
      </c>
      <c r="K77">
        <f>MES_EOD!AI77+MES_EOD!AJ77</f>
        <v>5.0599999999999996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100.73</v>
      </c>
      <c r="Q77">
        <v>57.6</v>
      </c>
      <c r="R77">
        <v>5.0599999999999996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100.73</v>
      </c>
      <c r="J78">
        <f>BYPL_EOD!AI78+BYPL_EOD!AJ78</f>
        <v>57.6</v>
      </c>
      <c r="K78">
        <f>MES_EOD!AI78+MES_EOD!AJ78</f>
        <v>5.0599999999999996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100.73</v>
      </c>
      <c r="Q78">
        <v>57.6</v>
      </c>
      <c r="R78">
        <v>5.0599999999999996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100.73</v>
      </c>
      <c r="J79">
        <f>BYPL_EOD!AI79+BYPL_EOD!AJ79</f>
        <v>57.6</v>
      </c>
      <c r="K79">
        <f>MES_EOD!AI79+MES_EOD!AJ79</f>
        <v>5.0599999999999996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100.73</v>
      </c>
      <c r="Q79">
        <v>57.6</v>
      </c>
      <c r="R79">
        <v>5.0599999999999996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100.73</v>
      </c>
      <c r="J80">
        <f>BYPL_EOD!AI80+BYPL_EOD!AJ80</f>
        <v>57.6</v>
      </c>
      <c r="K80">
        <f>MES_EOD!AI80+MES_EOD!AJ80</f>
        <v>5.0599999999999996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100.73</v>
      </c>
      <c r="Q80">
        <v>57.6</v>
      </c>
      <c r="R80">
        <v>5.0599999999999996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100.53</v>
      </c>
      <c r="J81">
        <f>BYPL_EOD!AI81+BYPL_EOD!AJ81</f>
        <v>57.6</v>
      </c>
      <c r="K81">
        <f>MES_EOD!AI81+MES_EOD!AJ81</f>
        <v>5.26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100.53</v>
      </c>
      <c r="Q81">
        <v>57.6</v>
      </c>
      <c r="R81">
        <v>5.26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100.53</v>
      </c>
      <c r="J82">
        <f>BYPL_EOD!AI82+BYPL_EOD!AJ82</f>
        <v>57.6</v>
      </c>
      <c r="K82">
        <f>MES_EOD!AI82+MES_EOD!AJ82</f>
        <v>5.26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100.53</v>
      </c>
      <c r="Q82">
        <v>57.6</v>
      </c>
      <c r="R82">
        <v>5.26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100.53</v>
      </c>
      <c r="J83">
        <f>BYPL_EOD!AI83+BYPL_EOD!AJ83</f>
        <v>57.6</v>
      </c>
      <c r="K83">
        <f>MES_EOD!AI83+MES_EOD!AJ83</f>
        <v>5.26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100.53</v>
      </c>
      <c r="Q83">
        <v>57.6</v>
      </c>
      <c r="R83">
        <v>5.26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100.53</v>
      </c>
      <c r="J84">
        <f>BYPL_EOD!AI84+BYPL_EOD!AJ84</f>
        <v>57.6</v>
      </c>
      <c r="K84">
        <f>MES_EOD!AI84+MES_EOD!AJ84</f>
        <v>5.26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100.53</v>
      </c>
      <c r="Q84">
        <v>57.6</v>
      </c>
      <c r="R84">
        <v>5.26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100.53</v>
      </c>
      <c r="J85">
        <f>BYPL_EOD!AI85+BYPL_EOD!AJ85</f>
        <v>57.6</v>
      </c>
      <c r="K85">
        <f>MES_EOD!AI85+MES_EOD!AJ85</f>
        <v>5.26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100.53</v>
      </c>
      <c r="Q85">
        <v>57.6</v>
      </c>
      <c r="R85">
        <v>5.26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100.53</v>
      </c>
      <c r="J86">
        <f>BYPL_EOD!AI86+BYPL_EOD!AJ86</f>
        <v>57.6</v>
      </c>
      <c r="K86">
        <f>MES_EOD!AI86+MES_EOD!AJ86</f>
        <v>5.26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100.53</v>
      </c>
      <c r="Q86">
        <v>57.6</v>
      </c>
      <c r="R86">
        <v>5.26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100.53</v>
      </c>
      <c r="J87">
        <f>BYPL_EOD!AI87+BYPL_EOD!AJ87</f>
        <v>57.6</v>
      </c>
      <c r="K87">
        <f>MES_EOD!AI87+MES_EOD!AJ87</f>
        <v>5.26</v>
      </c>
      <c r="L87">
        <f>NDMC_EOD!AI87+NDMC_EOD!AJ87</f>
        <v>23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100.53</v>
      </c>
      <c r="Q87">
        <v>57.6</v>
      </c>
      <c r="R87">
        <v>5.26</v>
      </c>
      <c r="S87">
        <v>23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100.57</v>
      </c>
      <c r="J88">
        <f>BYPL_EOD!AI88+BYPL_EOD!AJ88</f>
        <v>57.6</v>
      </c>
      <c r="K88">
        <f>MES_EOD!AI88+MES_EOD!AJ88</f>
        <v>5.22</v>
      </c>
      <c r="L88">
        <f>NDMC_EOD!AI88+NDMC_EOD!AJ88</f>
        <v>23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100.57</v>
      </c>
      <c r="Q88">
        <v>57.6</v>
      </c>
      <c r="R88">
        <v>5.22</v>
      </c>
      <c r="S88">
        <v>23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100.57</v>
      </c>
      <c r="J89">
        <f>BYPL_EOD!AI89+BYPL_EOD!AJ89</f>
        <v>57.6</v>
      </c>
      <c r="K89">
        <f>MES_EOD!AI89+MES_EOD!AJ89</f>
        <v>5.22</v>
      </c>
      <c r="L89">
        <f>NDMC_EOD!AI89+NDMC_EOD!AJ89</f>
        <v>23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100.57</v>
      </c>
      <c r="Q89">
        <v>57.6</v>
      </c>
      <c r="R89">
        <v>5.22</v>
      </c>
      <c r="S89">
        <v>23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100.57</v>
      </c>
      <c r="J90">
        <f>BYPL_EOD!AI90+BYPL_EOD!AJ90</f>
        <v>57.6</v>
      </c>
      <c r="K90">
        <f>MES_EOD!AI90+MES_EOD!AJ90</f>
        <v>5.22</v>
      </c>
      <c r="L90">
        <f>NDMC_EOD!AI90+NDMC_EOD!AJ90</f>
        <v>23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100.57</v>
      </c>
      <c r="Q90">
        <v>57.6</v>
      </c>
      <c r="R90">
        <v>5.22</v>
      </c>
      <c r="S90">
        <v>23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100.57</v>
      </c>
      <c r="J91">
        <f>BYPL_EOD!AI91+BYPL_EOD!AJ91</f>
        <v>57.6</v>
      </c>
      <c r="K91">
        <f>MES_EOD!AI91+MES_EOD!AJ91</f>
        <v>5.22</v>
      </c>
      <c r="L91">
        <f>NDMC_EOD!AI91+NDMC_EOD!AJ91</f>
        <v>23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100.57</v>
      </c>
      <c r="Q91">
        <v>57.6</v>
      </c>
      <c r="R91">
        <v>5.22</v>
      </c>
      <c r="S91">
        <v>23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100.57</v>
      </c>
      <c r="J92">
        <f>BYPL_EOD!AI92+BYPL_EOD!AJ92</f>
        <v>57.6</v>
      </c>
      <c r="K92">
        <f>MES_EOD!AI92+MES_EOD!AJ92</f>
        <v>5.22</v>
      </c>
      <c r="L92">
        <f>NDMC_EOD!AI92+NDMC_EOD!AJ92</f>
        <v>23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100.57</v>
      </c>
      <c r="Q92">
        <v>57.6</v>
      </c>
      <c r="R92">
        <v>5.22</v>
      </c>
      <c r="S92">
        <v>23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100.57</v>
      </c>
      <c r="J93">
        <f>BYPL_EOD!AI93+BYPL_EOD!AJ93</f>
        <v>57.6</v>
      </c>
      <c r="K93">
        <f>MES_EOD!AI93+MES_EOD!AJ93</f>
        <v>5.22</v>
      </c>
      <c r="L93">
        <f>NDMC_EOD!AI93+NDMC_EOD!AJ93</f>
        <v>23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100.57</v>
      </c>
      <c r="Q93">
        <v>57.6</v>
      </c>
      <c r="R93">
        <v>5.22</v>
      </c>
      <c r="S93">
        <v>23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100.6</v>
      </c>
      <c r="J94">
        <f>BYPL_EOD!AI94+BYPL_EOD!AJ94</f>
        <v>57.6</v>
      </c>
      <c r="K94">
        <f>MES_EOD!AI94+MES_EOD!AJ94</f>
        <v>5.2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100.59607046599741</v>
      </c>
      <c r="Q94">
        <v>57.597750087887192</v>
      </c>
      <c r="R94">
        <v>5.1997968829342609</v>
      </c>
      <c r="S94">
        <v>22.999101597593846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100.6</v>
      </c>
      <c r="J95">
        <f>BYPL_EOD!AI95+BYPL_EOD!AJ95</f>
        <v>57.6</v>
      </c>
      <c r="K95">
        <f>MES_EOD!AI95+MES_EOD!AJ95</f>
        <v>5.2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100.59607046599741</v>
      </c>
      <c r="Q95">
        <v>57.597750087887192</v>
      </c>
      <c r="R95">
        <v>5.1997968829342609</v>
      </c>
      <c r="S95">
        <v>22.999101597593846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100.6</v>
      </c>
      <c r="J96">
        <f>BYPL_EOD!AI96+BYPL_EOD!AJ96</f>
        <v>57.6</v>
      </c>
      <c r="K96">
        <f>MES_EOD!AI96+MES_EOD!AJ96</f>
        <v>5.2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100.59607046599741</v>
      </c>
      <c r="Q96">
        <v>57.597750087887192</v>
      </c>
      <c r="R96">
        <v>5.1997968829342609</v>
      </c>
      <c r="S96">
        <v>22.999101597593846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100.6</v>
      </c>
      <c r="J97">
        <f>BYPL_EOD!AI97+BYPL_EOD!AJ97</f>
        <v>57.6</v>
      </c>
      <c r="K97">
        <f>MES_EOD!AI97+MES_EOD!AJ97</f>
        <v>5.2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100.59607046599741</v>
      </c>
      <c r="Q97">
        <v>57.597750087887192</v>
      </c>
      <c r="R97">
        <v>5.1997968829342609</v>
      </c>
      <c r="S97">
        <v>22.999101597593846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100.6</v>
      </c>
      <c r="J98">
        <f>BYPL_EOD!AI98+BYPL_EOD!AJ98</f>
        <v>57.6</v>
      </c>
      <c r="K98">
        <f>MES_EOD!AI98+MES_EOD!AJ98</f>
        <v>5.2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100.59607046599741</v>
      </c>
      <c r="Q98">
        <v>57.597750087887192</v>
      </c>
      <c r="R98">
        <v>5.1997968829342609</v>
      </c>
      <c r="S98">
        <v>22.999101597593846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2.4696374999999984</v>
      </c>
      <c r="J99" s="114">
        <f t="shared" si="14"/>
        <v>1.382400000000001</v>
      </c>
      <c r="K99" s="114">
        <f t="shared" si="14"/>
        <v>0.12133500000000003</v>
      </c>
      <c r="L99" s="114">
        <f t="shared" si="14"/>
        <v>0.5</v>
      </c>
      <c r="M99" s="114">
        <f t="shared" si="14"/>
        <v>1.6706399999999977</v>
      </c>
      <c r="N99" s="114">
        <f t="shared" si="14"/>
        <v>6.1440124999999979</v>
      </c>
      <c r="O99" s="114">
        <f t="shared" si="14"/>
        <v>-1.2499999999988632E-5</v>
      </c>
      <c r="P99" s="114">
        <f t="shared" si="14"/>
        <v>2.4696325880824945</v>
      </c>
      <c r="Q99" s="114">
        <f t="shared" si="14"/>
        <v>1.3823971876098595</v>
      </c>
      <c r="R99" s="114">
        <f t="shared" si="14"/>
        <v>0.12133474610366787</v>
      </c>
      <c r="S99" s="114">
        <f t="shared" si="14"/>
        <v>0.4999988769969923</v>
      </c>
      <c r="T99" s="114">
        <f t="shared" si="14"/>
        <v>1.6706366012069818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620</v>
      </c>
      <c r="E3">
        <f>BAWANA!AQ3</f>
        <v>0</v>
      </c>
      <c r="F3">
        <f>(B3+C3)*0.8</f>
        <v>784</v>
      </c>
      <c r="G3">
        <f>(D3+E3)</f>
        <v>620</v>
      </c>
      <c r="H3" s="112"/>
      <c r="I3">
        <f>BRPL_EOD!AM3+BRPL_EOD!AN3</f>
        <v>520.21</v>
      </c>
      <c r="J3">
        <f>BYPL_EOD!AM3+BYPL_EOD!AN3</f>
        <v>99.79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620</v>
      </c>
      <c r="O3" s="112">
        <f t="shared" ref="O3:O66" si="1">G3-N3</f>
        <v>0</v>
      </c>
      <c r="P3">
        <v>520.21</v>
      </c>
      <c r="Q3">
        <v>99.79</v>
      </c>
      <c r="R3">
        <v>0</v>
      </c>
      <c r="S3">
        <v>0</v>
      </c>
      <c r="T3">
        <v>0</v>
      </c>
      <c r="U3" s="114">
        <f t="shared" ref="U3:U66" si="2">SUM(P3:T3)</f>
        <v>620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620</v>
      </c>
      <c r="E4">
        <f>BAWANA!AQ4</f>
        <v>0</v>
      </c>
      <c r="F4">
        <f t="shared" ref="F4:F67" si="4">(B4+C4)*0.8</f>
        <v>784</v>
      </c>
      <c r="G4">
        <f t="shared" ref="G4:G67" si="5">(D4+E4)</f>
        <v>620</v>
      </c>
      <c r="H4" s="112"/>
      <c r="I4">
        <f>BRPL_EOD!AM4+BRPL_EOD!AN4</f>
        <v>520.21</v>
      </c>
      <c r="J4">
        <f>BYPL_EOD!AM4+BYPL_EOD!AN4</f>
        <v>99.79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620</v>
      </c>
      <c r="O4" s="112">
        <f t="shared" si="1"/>
        <v>0</v>
      </c>
      <c r="P4">
        <v>520.21</v>
      </c>
      <c r="Q4">
        <v>99.79</v>
      </c>
      <c r="R4">
        <v>0</v>
      </c>
      <c r="S4">
        <v>0</v>
      </c>
      <c r="T4">
        <v>0</v>
      </c>
      <c r="U4" s="114">
        <f t="shared" si="2"/>
        <v>620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620</v>
      </c>
      <c r="E5">
        <f>BAWANA!AQ5</f>
        <v>0</v>
      </c>
      <c r="F5">
        <f t="shared" si="4"/>
        <v>784</v>
      </c>
      <c r="G5">
        <f t="shared" si="5"/>
        <v>620</v>
      </c>
      <c r="H5" s="112"/>
      <c r="I5">
        <f>BRPL_EOD!AM5+BRPL_EOD!AN5</f>
        <v>520.21</v>
      </c>
      <c r="J5">
        <f>BYPL_EOD!AM5+BYPL_EOD!AN5</f>
        <v>99.79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620</v>
      </c>
      <c r="O5" s="112">
        <f t="shared" si="1"/>
        <v>0</v>
      </c>
      <c r="P5">
        <v>520.21</v>
      </c>
      <c r="Q5">
        <v>99.79</v>
      </c>
      <c r="R5">
        <v>0</v>
      </c>
      <c r="S5">
        <v>0</v>
      </c>
      <c r="T5">
        <v>0</v>
      </c>
      <c r="U5" s="114">
        <f t="shared" si="2"/>
        <v>620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620</v>
      </c>
      <c r="E6">
        <f>BAWANA!AQ6</f>
        <v>0</v>
      </c>
      <c r="F6">
        <f t="shared" si="4"/>
        <v>784</v>
      </c>
      <c r="G6">
        <f t="shared" si="5"/>
        <v>620</v>
      </c>
      <c r="H6" s="112"/>
      <c r="I6">
        <f>BRPL_EOD!AM6+BRPL_EOD!AN6</f>
        <v>520.21</v>
      </c>
      <c r="J6">
        <f>BYPL_EOD!AM6+BYPL_EOD!AN6</f>
        <v>99.79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620</v>
      </c>
      <c r="O6" s="112">
        <f t="shared" si="1"/>
        <v>0</v>
      </c>
      <c r="P6">
        <v>520.21</v>
      </c>
      <c r="Q6">
        <v>99.79</v>
      </c>
      <c r="R6">
        <v>0</v>
      </c>
      <c r="S6">
        <v>0</v>
      </c>
      <c r="T6">
        <v>0</v>
      </c>
      <c r="U6" s="114">
        <f t="shared" si="2"/>
        <v>620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620</v>
      </c>
      <c r="E7">
        <f>BAWANA!AQ7</f>
        <v>0</v>
      </c>
      <c r="F7">
        <f t="shared" si="4"/>
        <v>784</v>
      </c>
      <c r="G7">
        <f t="shared" si="5"/>
        <v>620</v>
      </c>
      <c r="H7" s="112"/>
      <c r="I7">
        <f>BRPL_EOD!AM7+BRPL_EOD!AN7</f>
        <v>520.21</v>
      </c>
      <c r="J7">
        <f>BYPL_EOD!AM7+BYPL_EOD!AN7</f>
        <v>99.79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620</v>
      </c>
      <c r="O7" s="112">
        <f t="shared" si="1"/>
        <v>0</v>
      </c>
      <c r="P7">
        <v>520.21</v>
      </c>
      <c r="Q7">
        <v>99.79</v>
      </c>
      <c r="R7">
        <v>0</v>
      </c>
      <c r="S7">
        <v>0</v>
      </c>
      <c r="T7">
        <v>0</v>
      </c>
      <c r="U7" s="114">
        <f t="shared" si="2"/>
        <v>620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601.32000000000005</v>
      </c>
      <c r="E8">
        <f>BAWANA!AQ8</f>
        <v>0</v>
      </c>
      <c r="F8">
        <f t="shared" si="4"/>
        <v>784</v>
      </c>
      <c r="G8">
        <f t="shared" si="5"/>
        <v>601.32000000000005</v>
      </c>
      <c r="H8" s="112"/>
      <c r="I8">
        <f>BRPL_EOD!AM8+BRPL_EOD!AN8</f>
        <v>521.32000000000005</v>
      </c>
      <c r="J8">
        <f>BYPL_EOD!AM8+BYPL_EOD!AN8</f>
        <v>80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601.32000000000005</v>
      </c>
      <c r="O8" s="112">
        <f t="shared" si="1"/>
        <v>0</v>
      </c>
      <c r="P8">
        <v>521.32000000000005</v>
      </c>
      <c r="Q8">
        <v>80</v>
      </c>
      <c r="R8">
        <v>0</v>
      </c>
      <c r="S8">
        <v>0</v>
      </c>
      <c r="T8">
        <v>0</v>
      </c>
      <c r="U8" s="114">
        <f t="shared" si="2"/>
        <v>601.32000000000005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591.32000000000005</v>
      </c>
      <c r="E9">
        <f>BAWANA!AQ9</f>
        <v>0</v>
      </c>
      <c r="F9">
        <f t="shared" si="4"/>
        <v>784</v>
      </c>
      <c r="G9">
        <f t="shared" si="5"/>
        <v>591.32000000000005</v>
      </c>
      <c r="H9" s="112"/>
      <c r="I9">
        <f>BRPL_EOD!AM9+BRPL_EOD!AN9</f>
        <v>521.32000000000005</v>
      </c>
      <c r="J9">
        <f>BYPL_EOD!AM9+BYPL_EOD!AN9</f>
        <v>70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591.32000000000005</v>
      </c>
      <c r="O9" s="112">
        <f t="shared" si="1"/>
        <v>0</v>
      </c>
      <c r="P9">
        <v>521.32000000000005</v>
      </c>
      <c r="Q9">
        <v>70</v>
      </c>
      <c r="R9">
        <v>0</v>
      </c>
      <c r="S9">
        <v>0</v>
      </c>
      <c r="T9">
        <v>0</v>
      </c>
      <c r="U9" s="114">
        <f t="shared" si="2"/>
        <v>591.32000000000005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581.32000000000005</v>
      </c>
      <c r="E10">
        <f>BAWANA!AQ10</f>
        <v>0</v>
      </c>
      <c r="F10">
        <f t="shared" si="4"/>
        <v>784</v>
      </c>
      <c r="G10">
        <f t="shared" si="5"/>
        <v>581.32000000000005</v>
      </c>
      <c r="H10" s="112"/>
      <c r="I10">
        <f>BRPL_EOD!AM10+BRPL_EOD!AN10</f>
        <v>521.32000000000005</v>
      </c>
      <c r="J10">
        <f>BYPL_EOD!AM10+BYPL_EOD!AN10</f>
        <v>60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581.32000000000005</v>
      </c>
      <c r="O10" s="112">
        <f t="shared" si="1"/>
        <v>0</v>
      </c>
      <c r="P10">
        <v>521.32000000000005</v>
      </c>
      <c r="Q10">
        <v>60</v>
      </c>
      <c r="R10">
        <v>0</v>
      </c>
      <c r="S10">
        <v>0</v>
      </c>
      <c r="T10">
        <v>0</v>
      </c>
      <c r="U10" s="114">
        <f t="shared" si="2"/>
        <v>581.32000000000005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596.32000000000005</v>
      </c>
      <c r="E11">
        <f>BAWANA!AQ11</f>
        <v>0</v>
      </c>
      <c r="F11">
        <f t="shared" si="4"/>
        <v>784</v>
      </c>
      <c r="G11">
        <f t="shared" si="5"/>
        <v>596.32000000000005</v>
      </c>
      <c r="H11" s="112"/>
      <c r="I11">
        <f>BRPL_EOD!AM11+BRPL_EOD!AN11</f>
        <v>521.32000000000005</v>
      </c>
      <c r="J11">
        <f>BYPL_EOD!AM11+BYPL_EOD!AN11</f>
        <v>75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596.32000000000005</v>
      </c>
      <c r="O11" s="112">
        <f t="shared" si="1"/>
        <v>0</v>
      </c>
      <c r="P11">
        <v>521.32000000000005</v>
      </c>
      <c r="Q11">
        <v>75</v>
      </c>
      <c r="R11">
        <v>0</v>
      </c>
      <c r="S11">
        <v>0</v>
      </c>
      <c r="T11">
        <v>0</v>
      </c>
      <c r="U11" s="114">
        <f t="shared" si="2"/>
        <v>596.32000000000005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596.32000000000005</v>
      </c>
      <c r="E12">
        <f>BAWANA!AQ12</f>
        <v>0</v>
      </c>
      <c r="F12">
        <f t="shared" si="4"/>
        <v>784</v>
      </c>
      <c r="G12">
        <f t="shared" si="5"/>
        <v>596.32000000000005</v>
      </c>
      <c r="H12" s="112"/>
      <c r="I12">
        <f>BRPL_EOD!AM12+BRPL_EOD!AN12</f>
        <v>521.32000000000005</v>
      </c>
      <c r="J12">
        <f>BYPL_EOD!AM12+BYPL_EOD!AN12</f>
        <v>75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596.32000000000005</v>
      </c>
      <c r="O12" s="112">
        <f t="shared" si="1"/>
        <v>0</v>
      </c>
      <c r="P12">
        <v>521.32000000000005</v>
      </c>
      <c r="Q12">
        <v>75</v>
      </c>
      <c r="R12">
        <v>0</v>
      </c>
      <c r="S12">
        <v>0</v>
      </c>
      <c r="T12">
        <v>0</v>
      </c>
      <c r="U12" s="114">
        <f t="shared" si="2"/>
        <v>596.32000000000005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581.32000000000005</v>
      </c>
      <c r="E13">
        <f>BAWANA!AQ13</f>
        <v>0</v>
      </c>
      <c r="F13">
        <f t="shared" si="4"/>
        <v>784</v>
      </c>
      <c r="G13">
        <f t="shared" si="5"/>
        <v>581.32000000000005</v>
      </c>
      <c r="H13" s="112"/>
      <c r="I13">
        <f>BRPL_EOD!AM13+BRPL_EOD!AN13</f>
        <v>521.32000000000005</v>
      </c>
      <c r="J13">
        <f>BYPL_EOD!AM13+BYPL_EOD!AN13</f>
        <v>60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581.32000000000005</v>
      </c>
      <c r="O13" s="112">
        <f t="shared" si="1"/>
        <v>0</v>
      </c>
      <c r="P13">
        <v>521.32000000000005</v>
      </c>
      <c r="Q13">
        <v>60</v>
      </c>
      <c r="R13">
        <v>0</v>
      </c>
      <c r="S13">
        <v>0</v>
      </c>
      <c r="T13">
        <v>0</v>
      </c>
      <c r="U13" s="114">
        <f t="shared" si="2"/>
        <v>581.32000000000005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581.32000000000005</v>
      </c>
      <c r="E14">
        <f>BAWANA!AQ14</f>
        <v>0</v>
      </c>
      <c r="F14">
        <f t="shared" si="4"/>
        <v>784</v>
      </c>
      <c r="G14">
        <f t="shared" si="5"/>
        <v>581.32000000000005</v>
      </c>
      <c r="H14" s="112"/>
      <c r="I14">
        <f>BRPL_EOD!AM14+BRPL_EOD!AN14</f>
        <v>521.32000000000005</v>
      </c>
      <c r="J14">
        <f>BYPL_EOD!AM14+BYPL_EOD!AN14</f>
        <v>60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581.32000000000005</v>
      </c>
      <c r="O14" s="112">
        <f t="shared" si="1"/>
        <v>0</v>
      </c>
      <c r="P14">
        <v>521.32000000000005</v>
      </c>
      <c r="Q14">
        <v>60</v>
      </c>
      <c r="R14">
        <v>0</v>
      </c>
      <c r="S14">
        <v>0</v>
      </c>
      <c r="T14">
        <v>0</v>
      </c>
      <c r="U14" s="114">
        <f t="shared" si="2"/>
        <v>581.32000000000005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581.32000000000005</v>
      </c>
      <c r="E15">
        <f>BAWANA!AQ15</f>
        <v>0</v>
      </c>
      <c r="F15">
        <f t="shared" si="4"/>
        <v>784</v>
      </c>
      <c r="G15">
        <f t="shared" si="5"/>
        <v>581.32000000000005</v>
      </c>
      <c r="H15" s="112"/>
      <c r="I15">
        <f>BRPL_EOD!AM15+BRPL_EOD!AN15</f>
        <v>521.32000000000005</v>
      </c>
      <c r="J15">
        <f>BYPL_EOD!AM15+BYPL_EOD!AN15</f>
        <v>60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581.32000000000005</v>
      </c>
      <c r="O15" s="112">
        <f t="shared" si="1"/>
        <v>0</v>
      </c>
      <c r="P15">
        <v>521.32000000000005</v>
      </c>
      <c r="Q15">
        <v>60</v>
      </c>
      <c r="R15">
        <v>0</v>
      </c>
      <c r="S15">
        <v>0</v>
      </c>
      <c r="T15">
        <v>0</v>
      </c>
      <c r="U15" s="114">
        <f t="shared" si="2"/>
        <v>581.32000000000005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581.32000000000005</v>
      </c>
      <c r="E16">
        <f>BAWANA!AQ16</f>
        <v>0</v>
      </c>
      <c r="F16">
        <f t="shared" si="4"/>
        <v>784</v>
      </c>
      <c r="G16">
        <f t="shared" si="5"/>
        <v>581.32000000000005</v>
      </c>
      <c r="H16" s="112"/>
      <c r="I16">
        <f>BRPL_EOD!AM16+BRPL_EOD!AN16</f>
        <v>521.32000000000005</v>
      </c>
      <c r="J16">
        <f>BYPL_EOD!AM16+BYPL_EOD!AN16</f>
        <v>60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581.32000000000005</v>
      </c>
      <c r="O16" s="112">
        <f t="shared" si="1"/>
        <v>0</v>
      </c>
      <c r="P16">
        <v>521.32000000000005</v>
      </c>
      <c r="Q16">
        <v>60</v>
      </c>
      <c r="R16">
        <v>0</v>
      </c>
      <c r="S16">
        <v>0</v>
      </c>
      <c r="T16">
        <v>0</v>
      </c>
      <c r="U16" s="114">
        <f t="shared" si="2"/>
        <v>581.32000000000005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581.32000000000005</v>
      </c>
      <c r="E17">
        <f>BAWANA!AQ17</f>
        <v>0</v>
      </c>
      <c r="F17">
        <f t="shared" si="4"/>
        <v>784</v>
      </c>
      <c r="G17">
        <f t="shared" si="5"/>
        <v>581.32000000000005</v>
      </c>
      <c r="H17" s="112"/>
      <c r="I17">
        <f>BRPL_EOD!AM17+BRPL_EOD!AN17</f>
        <v>521.32000000000005</v>
      </c>
      <c r="J17">
        <f>BYPL_EOD!AM17+BYPL_EOD!AN17</f>
        <v>60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581.32000000000005</v>
      </c>
      <c r="O17" s="112">
        <f t="shared" si="1"/>
        <v>0</v>
      </c>
      <c r="P17">
        <v>521.32000000000005</v>
      </c>
      <c r="Q17">
        <v>60</v>
      </c>
      <c r="R17">
        <v>0</v>
      </c>
      <c r="S17">
        <v>0</v>
      </c>
      <c r="T17">
        <v>0</v>
      </c>
      <c r="U17" s="114">
        <f t="shared" si="2"/>
        <v>581.32000000000005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581.32000000000005</v>
      </c>
      <c r="E18">
        <f>BAWANA!AQ18</f>
        <v>0</v>
      </c>
      <c r="F18">
        <f t="shared" si="4"/>
        <v>784</v>
      </c>
      <c r="G18">
        <f t="shared" si="5"/>
        <v>581.32000000000005</v>
      </c>
      <c r="H18" s="112"/>
      <c r="I18">
        <f>BRPL_EOD!AM18+BRPL_EOD!AN18</f>
        <v>521.32000000000005</v>
      </c>
      <c r="J18">
        <f>BYPL_EOD!AM18+BYPL_EOD!AN18</f>
        <v>60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581.32000000000005</v>
      </c>
      <c r="O18" s="112">
        <f t="shared" si="1"/>
        <v>0</v>
      </c>
      <c r="P18">
        <v>521.32000000000005</v>
      </c>
      <c r="Q18">
        <v>60</v>
      </c>
      <c r="R18">
        <v>0</v>
      </c>
      <c r="S18">
        <v>0</v>
      </c>
      <c r="T18">
        <v>0</v>
      </c>
      <c r="U18" s="114">
        <f t="shared" si="2"/>
        <v>581.32000000000005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576.32000000000005</v>
      </c>
      <c r="E19">
        <f>BAWANA!AQ19</f>
        <v>0</v>
      </c>
      <c r="F19">
        <f t="shared" si="4"/>
        <v>784</v>
      </c>
      <c r="G19">
        <f t="shared" si="5"/>
        <v>576.32000000000005</v>
      </c>
      <c r="H19" s="112"/>
      <c r="I19">
        <f>BRPL_EOD!AM19+BRPL_EOD!AN19</f>
        <v>521.32000000000005</v>
      </c>
      <c r="J19">
        <f>BYPL_EOD!AM19+BYPL_EOD!AN19</f>
        <v>55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576.32000000000005</v>
      </c>
      <c r="O19" s="112">
        <f t="shared" si="1"/>
        <v>0</v>
      </c>
      <c r="P19">
        <v>521.32000000000005</v>
      </c>
      <c r="Q19">
        <v>55</v>
      </c>
      <c r="R19">
        <v>0</v>
      </c>
      <c r="S19">
        <v>0</v>
      </c>
      <c r="T19">
        <v>0</v>
      </c>
      <c r="U19" s="114">
        <f t="shared" si="2"/>
        <v>576.32000000000005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576.32000000000005</v>
      </c>
      <c r="E20">
        <f>BAWANA!AQ20</f>
        <v>0</v>
      </c>
      <c r="F20">
        <f t="shared" si="4"/>
        <v>784</v>
      </c>
      <c r="G20">
        <f t="shared" si="5"/>
        <v>576.32000000000005</v>
      </c>
      <c r="H20" s="112"/>
      <c r="I20">
        <f>BRPL_EOD!AM20+BRPL_EOD!AN20</f>
        <v>521.32000000000005</v>
      </c>
      <c r="J20">
        <f>BYPL_EOD!AM20+BYPL_EOD!AN20</f>
        <v>55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576.32000000000005</v>
      </c>
      <c r="O20" s="112">
        <f t="shared" si="1"/>
        <v>0</v>
      </c>
      <c r="P20">
        <v>521.32000000000005</v>
      </c>
      <c r="Q20">
        <v>55</v>
      </c>
      <c r="R20">
        <v>0</v>
      </c>
      <c r="S20">
        <v>0</v>
      </c>
      <c r="T20">
        <v>0</v>
      </c>
      <c r="U20" s="114">
        <f t="shared" si="2"/>
        <v>576.32000000000005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566.32000000000005</v>
      </c>
      <c r="E21">
        <f>BAWANA!AQ21</f>
        <v>0</v>
      </c>
      <c r="F21">
        <f t="shared" si="4"/>
        <v>784</v>
      </c>
      <c r="G21">
        <f t="shared" si="5"/>
        <v>566.32000000000005</v>
      </c>
      <c r="H21" s="112"/>
      <c r="I21">
        <f>BRPL_EOD!AM21+BRPL_EOD!AN21</f>
        <v>521.32000000000005</v>
      </c>
      <c r="J21">
        <f>BYPL_EOD!AM21+BYPL_EOD!AN21</f>
        <v>45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566.32000000000005</v>
      </c>
      <c r="O21" s="112">
        <f t="shared" si="1"/>
        <v>0</v>
      </c>
      <c r="P21">
        <v>521.32000000000005</v>
      </c>
      <c r="Q21">
        <v>45</v>
      </c>
      <c r="R21">
        <v>0</v>
      </c>
      <c r="S21">
        <v>0</v>
      </c>
      <c r="T21">
        <v>0</v>
      </c>
      <c r="U21" s="114">
        <f t="shared" si="2"/>
        <v>566.32000000000005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561.32000000000005</v>
      </c>
      <c r="E22">
        <f>BAWANA!AQ22</f>
        <v>0</v>
      </c>
      <c r="F22">
        <f t="shared" si="4"/>
        <v>784</v>
      </c>
      <c r="G22">
        <f t="shared" si="5"/>
        <v>561.32000000000005</v>
      </c>
      <c r="H22" s="112"/>
      <c r="I22">
        <f>BRPL_EOD!AM22+BRPL_EOD!AN22</f>
        <v>521.32000000000005</v>
      </c>
      <c r="J22">
        <f>BYPL_EOD!AM22+BYPL_EOD!AN22</f>
        <v>40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561.32000000000005</v>
      </c>
      <c r="O22" s="112">
        <f t="shared" si="1"/>
        <v>0</v>
      </c>
      <c r="P22">
        <v>521.32000000000005</v>
      </c>
      <c r="Q22">
        <v>40</v>
      </c>
      <c r="R22">
        <v>0</v>
      </c>
      <c r="S22">
        <v>0</v>
      </c>
      <c r="T22">
        <v>0</v>
      </c>
      <c r="U22" s="114">
        <f t="shared" si="2"/>
        <v>561.32000000000005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581.32000000000005</v>
      </c>
      <c r="E23">
        <f>BAWANA!AQ23</f>
        <v>0</v>
      </c>
      <c r="F23">
        <f t="shared" si="4"/>
        <v>784</v>
      </c>
      <c r="G23">
        <f t="shared" si="5"/>
        <v>581.32000000000005</v>
      </c>
      <c r="H23" s="112"/>
      <c r="I23">
        <f>BRPL_EOD!AM23+BRPL_EOD!AN23</f>
        <v>521.32000000000005</v>
      </c>
      <c r="J23">
        <f>BYPL_EOD!AM23+BYPL_EOD!AN23</f>
        <v>60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581.32000000000005</v>
      </c>
      <c r="O23" s="112">
        <f t="shared" si="1"/>
        <v>0</v>
      </c>
      <c r="P23">
        <v>521.32000000000005</v>
      </c>
      <c r="Q23">
        <v>60</v>
      </c>
      <c r="R23">
        <v>0</v>
      </c>
      <c r="S23">
        <v>0</v>
      </c>
      <c r="T23">
        <v>0</v>
      </c>
      <c r="U23" s="114">
        <f t="shared" si="2"/>
        <v>581.32000000000005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581.32000000000005</v>
      </c>
      <c r="E24">
        <f>BAWANA!AQ24</f>
        <v>0</v>
      </c>
      <c r="F24">
        <f t="shared" si="4"/>
        <v>784</v>
      </c>
      <c r="G24">
        <f t="shared" si="5"/>
        <v>581.32000000000005</v>
      </c>
      <c r="H24" s="112"/>
      <c r="I24">
        <f>BRPL_EOD!AM24+BRPL_EOD!AN24</f>
        <v>521.32000000000005</v>
      </c>
      <c r="J24">
        <f>BYPL_EOD!AM24+BYPL_EOD!AN24</f>
        <v>60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581.32000000000005</v>
      </c>
      <c r="O24" s="112">
        <f t="shared" si="1"/>
        <v>0</v>
      </c>
      <c r="P24">
        <v>521.32000000000005</v>
      </c>
      <c r="Q24">
        <v>60</v>
      </c>
      <c r="R24">
        <v>0</v>
      </c>
      <c r="S24">
        <v>0</v>
      </c>
      <c r="T24">
        <v>0</v>
      </c>
      <c r="U24" s="114">
        <f t="shared" si="2"/>
        <v>581.32000000000005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581.32000000000005</v>
      </c>
      <c r="E25">
        <f>BAWANA!AQ25</f>
        <v>0</v>
      </c>
      <c r="F25">
        <f t="shared" si="4"/>
        <v>784</v>
      </c>
      <c r="G25">
        <f t="shared" si="5"/>
        <v>581.32000000000005</v>
      </c>
      <c r="H25" s="112"/>
      <c r="I25">
        <f>BRPL_EOD!AM25+BRPL_EOD!AN25</f>
        <v>521.32000000000005</v>
      </c>
      <c r="J25">
        <f>BYPL_EOD!AM25+BYPL_EOD!AN25</f>
        <v>60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581.32000000000005</v>
      </c>
      <c r="O25" s="112">
        <f t="shared" si="1"/>
        <v>0</v>
      </c>
      <c r="P25">
        <v>521.32000000000005</v>
      </c>
      <c r="Q25">
        <v>60</v>
      </c>
      <c r="R25">
        <v>0</v>
      </c>
      <c r="S25">
        <v>0</v>
      </c>
      <c r="T25">
        <v>0</v>
      </c>
      <c r="U25" s="114">
        <f t="shared" si="2"/>
        <v>581.32000000000005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581.32000000000005</v>
      </c>
      <c r="E26">
        <f>BAWANA!AQ26</f>
        <v>0</v>
      </c>
      <c r="F26">
        <f t="shared" si="4"/>
        <v>784</v>
      </c>
      <c r="G26">
        <f t="shared" si="5"/>
        <v>581.32000000000005</v>
      </c>
      <c r="H26" s="112"/>
      <c r="I26">
        <f>BRPL_EOD!AM26+BRPL_EOD!AN26</f>
        <v>521.32000000000005</v>
      </c>
      <c r="J26">
        <f>BYPL_EOD!AM26+BYPL_EOD!AN26</f>
        <v>60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581.32000000000005</v>
      </c>
      <c r="O26" s="112">
        <f t="shared" si="1"/>
        <v>0</v>
      </c>
      <c r="P26">
        <v>521.32000000000005</v>
      </c>
      <c r="Q26">
        <v>60</v>
      </c>
      <c r="R26">
        <v>0</v>
      </c>
      <c r="S26">
        <v>0</v>
      </c>
      <c r="T26">
        <v>0</v>
      </c>
      <c r="U26" s="114">
        <f t="shared" si="2"/>
        <v>581.32000000000005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591.32000000000005</v>
      </c>
      <c r="E27">
        <f>BAWANA!AQ27</f>
        <v>0</v>
      </c>
      <c r="F27">
        <f t="shared" si="4"/>
        <v>784</v>
      </c>
      <c r="G27">
        <f t="shared" si="5"/>
        <v>591.32000000000005</v>
      </c>
      <c r="H27" s="112"/>
      <c r="I27">
        <f>BRPL_EOD!AM27+BRPL_EOD!AN27</f>
        <v>521.32000000000005</v>
      </c>
      <c r="J27">
        <f>BYPL_EOD!AM27+BYPL_EOD!AN27</f>
        <v>70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591.32000000000005</v>
      </c>
      <c r="O27" s="112">
        <f t="shared" si="1"/>
        <v>0</v>
      </c>
      <c r="P27">
        <v>521.32000000000005</v>
      </c>
      <c r="Q27">
        <v>70</v>
      </c>
      <c r="R27">
        <v>0</v>
      </c>
      <c r="S27">
        <v>0</v>
      </c>
      <c r="T27">
        <v>0</v>
      </c>
      <c r="U27" s="114">
        <f t="shared" si="2"/>
        <v>591.32000000000005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511.32</v>
      </c>
      <c r="E28">
        <f>BAWANA!AQ28</f>
        <v>0</v>
      </c>
      <c r="F28">
        <f t="shared" si="4"/>
        <v>784</v>
      </c>
      <c r="G28">
        <f t="shared" si="5"/>
        <v>511.32</v>
      </c>
      <c r="H28" s="112"/>
      <c r="I28">
        <f>BRPL_EOD!AM28+BRPL_EOD!AN28</f>
        <v>441.32</v>
      </c>
      <c r="J28">
        <f>BYPL_EOD!AM28+BYPL_EOD!AN28</f>
        <v>70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511.32</v>
      </c>
      <c r="O28" s="112">
        <f t="shared" si="1"/>
        <v>0</v>
      </c>
      <c r="P28">
        <v>441.32</v>
      </c>
      <c r="Q28">
        <v>70</v>
      </c>
      <c r="R28">
        <v>0</v>
      </c>
      <c r="S28">
        <v>0</v>
      </c>
      <c r="T28">
        <v>0</v>
      </c>
      <c r="U28" s="114">
        <f t="shared" si="2"/>
        <v>511.32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521.32000000000005</v>
      </c>
      <c r="E29">
        <f>BAWANA!AQ29</f>
        <v>0</v>
      </c>
      <c r="F29">
        <f t="shared" si="4"/>
        <v>784</v>
      </c>
      <c r="G29">
        <f t="shared" si="5"/>
        <v>521.32000000000005</v>
      </c>
      <c r="H29" s="112"/>
      <c r="I29">
        <f>BRPL_EOD!AM29+BRPL_EOD!AN29</f>
        <v>441.32</v>
      </c>
      <c r="J29">
        <f>BYPL_EOD!AM29+BYPL_EOD!AN29</f>
        <v>80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521.31999999999994</v>
      </c>
      <c r="O29" s="112">
        <f t="shared" si="1"/>
        <v>0</v>
      </c>
      <c r="P29">
        <v>441.32000000000011</v>
      </c>
      <c r="Q29">
        <v>80.000000000000014</v>
      </c>
      <c r="R29">
        <v>0</v>
      </c>
      <c r="S29">
        <v>0</v>
      </c>
      <c r="T29">
        <v>0</v>
      </c>
      <c r="U29" s="114">
        <f t="shared" si="2"/>
        <v>521.32000000000016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521.32000000000005</v>
      </c>
      <c r="E30">
        <f>BAWANA!AQ30</f>
        <v>0</v>
      </c>
      <c r="F30">
        <f t="shared" si="4"/>
        <v>784</v>
      </c>
      <c r="G30">
        <f t="shared" si="5"/>
        <v>521.32000000000005</v>
      </c>
      <c r="H30" s="112"/>
      <c r="I30">
        <f>BRPL_EOD!AM30+BRPL_EOD!AN30</f>
        <v>441.32</v>
      </c>
      <c r="J30">
        <f>BYPL_EOD!AM30+BYPL_EOD!AN30</f>
        <v>65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506.32</v>
      </c>
      <c r="O30" s="112">
        <f t="shared" si="1"/>
        <v>15.000000000000057</v>
      </c>
      <c r="P30">
        <v>441.32</v>
      </c>
      <c r="Q30">
        <v>70.400028100357559</v>
      </c>
      <c r="R30">
        <v>0.56605808518594503</v>
      </c>
      <c r="S30">
        <v>2.269208675558601</v>
      </c>
      <c r="T30">
        <v>6.7647051388979689</v>
      </c>
      <c r="U30" s="114">
        <f t="shared" si="2"/>
        <v>521.32000000000016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418.29999999999995</v>
      </c>
      <c r="E31">
        <f>BAWANA!AQ31</f>
        <v>0</v>
      </c>
      <c r="F31">
        <f t="shared" si="4"/>
        <v>784</v>
      </c>
      <c r="G31">
        <f t="shared" si="5"/>
        <v>418.29999999999995</v>
      </c>
      <c r="H31" s="112"/>
      <c r="I31">
        <f>BRPL_EOD!AM31+BRPL_EOD!AN31</f>
        <v>350</v>
      </c>
      <c r="J31">
        <f>BYPL_EOD!AM31+BYPL_EOD!AN31</f>
        <v>65</v>
      </c>
      <c r="K31">
        <f>MES_EOD!AM31+MES_EOD!AN31</f>
        <v>0.19</v>
      </c>
      <c r="L31">
        <f>NDMC_EOD!AM31+NDMC_EOD!AN31</f>
        <v>0.78</v>
      </c>
      <c r="M31">
        <f>TPDDL_EOD!AM31+TPDDL_EOD!AN31</f>
        <v>2.3199999999999998</v>
      </c>
      <c r="N31">
        <f t="shared" si="0"/>
        <v>418.28999999999996</v>
      </c>
      <c r="O31" s="112">
        <f t="shared" si="1"/>
        <v>9.9999999999909051E-3</v>
      </c>
      <c r="P31">
        <v>350</v>
      </c>
      <c r="Q31">
        <v>65.003824102660744</v>
      </c>
      <c r="R31">
        <v>0.1903641449600863</v>
      </c>
      <c r="S31">
        <v>0.78145984577556127</v>
      </c>
      <c r="T31">
        <v>2.3243519066035687</v>
      </c>
      <c r="U31" s="114">
        <f t="shared" si="2"/>
        <v>418.29999999999995</v>
      </c>
      <c r="V31" s="112">
        <f t="shared" si="3"/>
        <v>0</v>
      </c>
      <c r="Y31">
        <f>BAWANA!BA31+BAWANA!BB31</f>
        <v>0.85</v>
      </c>
      <c r="Z31">
        <f>BAWANA!BH31+BAWANA!BI31</f>
        <v>0.85</v>
      </c>
      <c r="AA31">
        <f>BAWANA!AB31+BAWANA!AC31</f>
        <v>0.85</v>
      </c>
      <c r="AB31">
        <f>BAWANA!AI31+BAWANA!AJ31</f>
        <v>0.85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784</v>
      </c>
      <c r="G32">
        <f t="shared" si="5"/>
        <v>420</v>
      </c>
      <c r="H32" s="112"/>
      <c r="I32">
        <f>BRPL_EOD!AM32+BRPL_EOD!AN32</f>
        <v>350</v>
      </c>
      <c r="J32">
        <f>BYPL_EOD!AM32+BYPL_EOD!AN32</f>
        <v>70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420</v>
      </c>
      <c r="O32" s="112">
        <f t="shared" si="1"/>
        <v>0</v>
      </c>
      <c r="P32">
        <v>350</v>
      </c>
      <c r="Q32">
        <v>70</v>
      </c>
      <c r="R32">
        <v>0</v>
      </c>
      <c r="S32">
        <v>0</v>
      </c>
      <c r="T32">
        <v>0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418.29999999999995</v>
      </c>
      <c r="E33">
        <f>BAWANA!AQ33</f>
        <v>0</v>
      </c>
      <c r="F33">
        <f t="shared" si="4"/>
        <v>784</v>
      </c>
      <c r="G33">
        <f t="shared" si="5"/>
        <v>418.29999999999995</v>
      </c>
      <c r="H33" s="112"/>
      <c r="I33">
        <f>BRPL_EOD!AM33+BRPL_EOD!AN33</f>
        <v>350</v>
      </c>
      <c r="J33">
        <f>BYPL_EOD!AM33+BYPL_EOD!AN33</f>
        <v>65</v>
      </c>
      <c r="K33">
        <f>MES_EOD!AM33+MES_EOD!AN33</f>
        <v>0.19</v>
      </c>
      <c r="L33">
        <f>NDMC_EOD!AM33+NDMC_EOD!AN33</f>
        <v>0.78</v>
      </c>
      <c r="M33">
        <f>TPDDL_EOD!AM33+TPDDL_EOD!AN33</f>
        <v>2.3199999999999998</v>
      </c>
      <c r="N33">
        <f t="shared" si="0"/>
        <v>418.28999999999996</v>
      </c>
      <c r="O33" s="112">
        <f t="shared" si="1"/>
        <v>9.9999999999909051E-3</v>
      </c>
      <c r="P33">
        <v>350</v>
      </c>
      <c r="Q33">
        <v>65.003824102660744</v>
      </c>
      <c r="R33">
        <v>0.1903641449600863</v>
      </c>
      <c r="S33">
        <v>0.78145984577556127</v>
      </c>
      <c r="T33">
        <v>2.3243519066035687</v>
      </c>
      <c r="U33" s="114">
        <f t="shared" si="2"/>
        <v>418.29999999999995</v>
      </c>
      <c r="V33" s="112">
        <f t="shared" si="3"/>
        <v>0</v>
      </c>
      <c r="Y33">
        <f>BAWANA!BA33+BAWANA!BB33</f>
        <v>0.85</v>
      </c>
      <c r="Z33">
        <f>BAWANA!BH33+BAWANA!BI33</f>
        <v>0.85</v>
      </c>
      <c r="AA33">
        <f>BAWANA!AB33+BAWANA!AC33</f>
        <v>0.85</v>
      </c>
      <c r="AB33">
        <f>BAWANA!AI33+BAWANA!AJ33</f>
        <v>0.85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784</v>
      </c>
      <c r="G34">
        <f t="shared" si="5"/>
        <v>420</v>
      </c>
      <c r="H34" s="112"/>
      <c r="I34">
        <f>BRPL_EOD!AM34+BRPL_EOD!AN34</f>
        <v>350</v>
      </c>
      <c r="J34">
        <f>BYPL_EOD!AM34+BYPL_EOD!AN34</f>
        <v>70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420</v>
      </c>
      <c r="O34" s="112">
        <f t="shared" si="1"/>
        <v>0</v>
      </c>
      <c r="P34">
        <v>350</v>
      </c>
      <c r="Q34">
        <v>70</v>
      </c>
      <c r="R34">
        <v>0</v>
      </c>
      <c r="S34">
        <v>0</v>
      </c>
      <c r="T34">
        <v>0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425</v>
      </c>
      <c r="E35">
        <f>BAWANA!AQ35</f>
        <v>0</v>
      </c>
      <c r="F35">
        <f t="shared" si="4"/>
        <v>784</v>
      </c>
      <c r="G35">
        <f t="shared" si="5"/>
        <v>425</v>
      </c>
      <c r="H35" s="112"/>
      <c r="I35">
        <f>BRPL_EOD!AM35+BRPL_EOD!AN35</f>
        <v>350</v>
      </c>
      <c r="J35">
        <f>BYPL_EOD!AM35+BYPL_EOD!AN35</f>
        <v>75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425</v>
      </c>
      <c r="O35" s="112">
        <f t="shared" si="1"/>
        <v>0</v>
      </c>
      <c r="P35">
        <v>350</v>
      </c>
      <c r="Q35">
        <v>75</v>
      </c>
      <c r="R35">
        <v>0</v>
      </c>
      <c r="S35">
        <v>0</v>
      </c>
      <c r="T35">
        <v>0</v>
      </c>
      <c r="U35" s="114">
        <f t="shared" si="2"/>
        <v>425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425</v>
      </c>
      <c r="E36">
        <f>BAWANA!AQ36</f>
        <v>0</v>
      </c>
      <c r="F36">
        <f t="shared" si="4"/>
        <v>784</v>
      </c>
      <c r="G36">
        <f t="shared" si="5"/>
        <v>425</v>
      </c>
      <c r="H36" s="112"/>
      <c r="I36">
        <f>BRPL_EOD!AM36+BRPL_EOD!AN36</f>
        <v>350</v>
      </c>
      <c r="J36">
        <f>BYPL_EOD!AM36+BYPL_EOD!AN36</f>
        <v>75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425</v>
      </c>
      <c r="O36" s="112">
        <f t="shared" si="1"/>
        <v>0</v>
      </c>
      <c r="P36">
        <v>350</v>
      </c>
      <c r="Q36">
        <v>75</v>
      </c>
      <c r="R36">
        <v>0</v>
      </c>
      <c r="S36">
        <v>0</v>
      </c>
      <c r="T36">
        <v>0</v>
      </c>
      <c r="U36" s="114">
        <f t="shared" si="2"/>
        <v>425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430</v>
      </c>
      <c r="E37">
        <f>BAWANA!AQ37</f>
        <v>0</v>
      </c>
      <c r="F37">
        <f t="shared" si="4"/>
        <v>784</v>
      </c>
      <c r="G37">
        <f t="shared" si="5"/>
        <v>430</v>
      </c>
      <c r="H37" s="112"/>
      <c r="I37">
        <f>BRPL_EOD!AM37+BRPL_EOD!AN37</f>
        <v>350</v>
      </c>
      <c r="J37">
        <f>BYPL_EOD!AM37+BYPL_EOD!AN37</f>
        <v>80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430</v>
      </c>
      <c r="O37" s="112">
        <f t="shared" si="1"/>
        <v>0</v>
      </c>
      <c r="P37">
        <v>350</v>
      </c>
      <c r="Q37">
        <v>80</v>
      </c>
      <c r="R37">
        <v>0</v>
      </c>
      <c r="S37">
        <v>0</v>
      </c>
      <c r="T37">
        <v>0</v>
      </c>
      <c r="U37" s="114">
        <f t="shared" si="2"/>
        <v>430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430</v>
      </c>
      <c r="E38">
        <f>BAWANA!AQ38</f>
        <v>0</v>
      </c>
      <c r="F38">
        <f t="shared" si="4"/>
        <v>784</v>
      </c>
      <c r="G38">
        <f t="shared" si="5"/>
        <v>430</v>
      </c>
      <c r="H38" s="112"/>
      <c r="I38">
        <f>BRPL_EOD!AM38+BRPL_EOD!AN38</f>
        <v>350</v>
      </c>
      <c r="J38">
        <f>BYPL_EOD!AM38+BYPL_EOD!AN38</f>
        <v>80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430</v>
      </c>
      <c r="O38" s="112">
        <f t="shared" si="1"/>
        <v>0</v>
      </c>
      <c r="P38">
        <v>350</v>
      </c>
      <c r="Q38">
        <v>80</v>
      </c>
      <c r="R38">
        <v>0</v>
      </c>
      <c r="S38">
        <v>0</v>
      </c>
      <c r="T38">
        <v>0</v>
      </c>
      <c r="U38" s="114">
        <f t="shared" si="2"/>
        <v>430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440</v>
      </c>
      <c r="E39">
        <f>BAWANA!AQ39</f>
        <v>0</v>
      </c>
      <c r="F39">
        <f t="shared" si="4"/>
        <v>784</v>
      </c>
      <c r="G39">
        <f t="shared" si="5"/>
        <v>440</v>
      </c>
      <c r="H39" s="112"/>
      <c r="I39">
        <f>BRPL_EOD!AM39+BRPL_EOD!AN39</f>
        <v>350</v>
      </c>
      <c r="J39">
        <f>BYPL_EOD!AM39+BYPL_EOD!AN39</f>
        <v>90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440</v>
      </c>
      <c r="O39" s="112">
        <f t="shared" si="1"/>
        <v>0</v>
      </c>
      <c r="P39">
        <v>350</v>
      </c>
      <c r="Q39">
        <v>90</v>
      </c>
      <c r="R39">
        <v>0</v>
      </c>
      <c r="S39">
        <v>0</v>
      </c>
      <c r="T39">
        <v>0</v>
      </c>
      <c r="U39" s="114">
        <f t="shared" si="2"/>
        <v>440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450</v>
      </c>
      <c r="E40">
        <f>BAWANA!AQ40</f>
        <v>0</v>
      </c>
      <c r="F40">
        <f t="shared" si="4"/>
        <v>784</v>
      </c>
      <c r="G40">
        <f t="shared" si="5"/>
        <v>450</v>
      </c>
      <c r="H40" s="112"/>
      <c r="I40">
        <f>BRPL_EOD!AM40+BRPL_EOD!AN40</f>
        <v>350</v>
      </c>
      <c r="J40">
        <f>BYPL_EOD!AM40+BYPL_EOD!AN40</f>
        <v>100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450</v>
      </c>
      <c r="O40" s="112">
        <f t="shared" si="1"/>
        <v>0</v>
      </c>
      <c r="P40">
        <v>350</v>
      </c>
      <c r="Q40">
        <v>100</v>
      </c>
      <c r="R40">
        <v>0</v>
      </c>
      <c r="S40">
        <v>0</v>
      </c>
      <c r="T40">
        <v>0</v>
      </c>
      <c r="U40" s="114">
        <f t="shared" si="2"/>
        <v>450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450</v>
      </c>
      <c r="E41">
        <f>BAWANA!AQ41</f>
        <v>0</v>
      </c>
      <c r="F41">
        <f t="shared" si="4"/>
        <v>784</v>
      </c>
      <c r="G41">
        <f t="shared" si="5"/>
        <v>450</v>
      </c>
      <c r="H41" s="112"/>
      <c r="I41">
        <f>BRPL_EOD!AM41+BRPL_EOD!AN41</f>
        <v>350</v>
      </c>
      <c r="J41">
        <f>BYPL_EOD!AM41+BYPL_EOD!AN41</f>
        <v>100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450</v>
      </c>
      <c r="O41" s="112">
        <f t="shared" si="1"/>
        <v>0</v>
      </c>
      <c r="P41">
        <v>350</v>
      </c>
      <c r="Q41">
        <v>100</v>
      </c>
      <c r="R41">
        <v>0</v>
      </c>
      <c r="S41">
        <v>0</v>
      </c>
      <c r="T41">
        <v>0</v>
      </c>
      <c r="U41" s="114">
        <f t="shared" si="2"/>
        <v>450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450</v>
      </c>
      <c r="E42">
        <f>BAWANA!AQ42</f>
        <v>0</v>
      </c>
      <c r="F42">
        <f t="shared" si="4"/>
        <v>784</v>
      </c>
      <c r="G42">
        <f t="shared" si="5"/>
        <v>450</v>
      </c>
      <c r="H42" s="112"/>
      <c r="I42">
        <f>BRPL_EOD!AM42+BRPL_EOD!AN42</f>
        <v>350</v>
      </c>
      <c r="J42">
        <f>BYPL_EOD!AM42+BYPL_EOD!AN42</f>
        <v>100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450</v>
      </c>
      <c r="O42" s="112">
        <f t="shared" si="1"/>
        <v>0</v>
      </c>
      <c r="P42">
        <v>350</v>
      </c>
      <c r="Q42">
        <v>100</v>
      </c>
      <c r="R42">
        <v>0</v>
      </c>
      <c r="S42">
        <v>0</v>
      </c>
      <c r="T42">
        <v>0</v>
      </c>
      <c r="U42" s="114">
        <f t="shared" si="2"/>
        <v>450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450</v>
      </c>
      <c r="E43">
        <f>BAWANA!AQ43</f>
        <v>0</v>
      </c>
      <c r="F43">
        <f t="shared" si="4"/>
        <v>768</v>
      </c>
      <c r="G43">
        <f t="shared" si="5"/>
        <v>450</v>
      </c>
      <c r="H43" s="112"/>
      <c r="I43">
        <f>BRPL_EOD!AM43+BRPL_EOD!AN43</f>
        <v>350</v>
      </c>
      <c r="J43">
        <f>BYPL_EOD!AM43+BYPL_EOD!AN43</f>
        <v>100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450</v>
      </c>
      <c r="O43" s="112">
        <f t="shared" si="1"/>
        <v>0</v>
      </c>
      <c r="P43">
        <v>350</v>
      </c>
      <c r="Q43">
        <v>100</v>
      </c>
      <c r="R43">
        <v>0</v>
      </c>
      <c r="S43">
        <v>0</v>
      </c>
      <c r="T43">
        <v>0</v>
      </c>
      <c r="U43" s="114">
        <f t="shared" si="2"/>
        <v>450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350</v>
      </c>
      <c r="J44">
        <f>BYPL_EOD!AM44+BYPL_EOD!AN44</f>
        <v>70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420</v>
      </c>
      <c r="O44" s="112">
        <f t="shared" si="1"/>
        <v>0</v>
      </c>
      <c r="P44">
        <v>350</v>
      </c>
      <c r="Q44">
        <v>70</v>
      </c>
      <c r="R44">
        <v>0</v>
      </c>
      <c r="S44">
        <v>0</v>
      </c>
      <c r="T44">
        <v>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435</v>
      </c>
      <c r="E45">
        <f>BAWANA!AQ45</f>
        <v>0</v>
      </c>
      <c r="F45">
        <f t="shared" si="4"/>
        <v>768</v>
      </c>
      <c r="G45">
        <f t="shared" si="5"/>
        <v>435</v>
      </c>
      <c r="H45" s="112"/>
      <c r="I45">
        <f>BRPL_EOD!AM45+BRPL_EOD!AN45</f>
        <v>350</v>
      </c>
      <c r="J45">
        <f>BYPL_EOD!AM45+BYPL_EOD!AN45</f>
        <v>85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435</v>
      </c>
      <c r="O45" s="112">
        <f t="shared" si="1"/>
        <v>0</v>
      </c>
      <c r="P45">
        <v>350</v>
      </c>
      <c r="Q45">
        <v>85</v>
      </c>
      <c r="R45">
        <v>0</v>
      </c>
      <c r="S45">
        <v>0</v>
      </c>
      <c r="T45">
        <v>0</v>
      </c>
      <c r="U45" s="114">
        <f t="shared" si="2"/>
        <v>435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440</v>
      </c>
      <c r="E46">
        <f>BAWANA!AQ46</f>
        <v>0</v>
      </c>
      <c r="F46">
        <f t="shared" si="4"/>
        <v>768</v>
      </c>
      <c r="G46">
        <f t="shared" si="5"/>
        <v>440</v>
      </c>
      <c r="H46" s="112"/>
      <c r="I46">
        <f>BRPL_EOD!AM46+BRPL_EOD!AN46</f>
        <v>350</v>
      </c>
      <c r="J46">
        <f>BYPL_EOD!AM46+BYPL_EOD!AN46</f>
        <v>90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440</v>
      </c>
      <c r="O46" s="112">
        <f t="shared" si="1"/>
        <v>0</v>
      </c>
      <c r="P46">
        <v>350</v>
      </c>
      <c r="Q46">
        <v>90</v>
      </c>
      <c r="R46">
        <v>0</v>
      </c>
      <c r="S46">
        <v>0</v>
      </c>
      <c r="T46">
        <v>0</v>
      </c>
      <c r="U46" s="114">
        <f t="shared" si="2"/>
        <v>440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440</v>
      </c>
      <c r="E47">
        <f>BAWANA!AQ47</f>
        <v>0</v>
      </c>
      <c r="F47">
        <f t="shared" si="4"/>
        <v>768</v>
      </c>
      <c r="G47">
        <f t="shared" si="5"/>
        <v>440</v>
      </c>
      <c r="H47" s="112"/>
      <c r="I47">
        <f>BRPL_EOD!AM47+BRPL_EOD!AN47</f>
        <v>350</v>
      </c>
      <c r="J47">
        <f>BYPL_EOD!AM47+BYPL_EOD!AN47</f>
        <v>90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440</v>
      </c>
      <c r="O47" s="112">
        <f t="shared" si="1"/>
        <v>0</v>
      </c>
      <c r="P47">
        <v>350</v>
      </c>
      <c r="Q47">
        <v>90</v>
      </c>
      <c r="R47">
        <v>0</v>
      </c>
      <c r="S47">
        <v>0</v>
      </c>
      <c r="T47">
        <v>0</v>
      </c>
      <c r="U47" s="114">
        <f t="shared" si="2"/>
        <v>440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440</v>
      </c>
      <c r="E48">
        <f>BAWANA!AQ48</f>
        <v>0</v>
      </c>
      <c r="F48">
        <f t="shared" si="4"/>
        <v>768</v>
      </c>
      <c r="G48">
        <f t="shared" si="5"/>
        <v>440</v>
      </c>
      <c r="H48" s="112"/>
      <c r="I48">
        <f>BRPL_EOD!AM48+BRPL_EOD!AN48</f>
        <v>350</v>
      </c>
      <c r="J48">
        <f>BYPL_EOD!AM48+BYPL_EOD!AN48</f>
        <v>90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440</v>
      </c>
      <c r="O48" s="112">
        <f t="shared" si="1"/>
        <v>0</v>
      </c>
      <c r="P48">
        <v>350</v>
      </c>
      <c r="Q48">
        <v>90</v>
      </c>
      <c r="R48">
        <v>0</v>
      </c>
      <c r="S48">
        <v>0</v>
      </c>
      <c r="T48">
        <v>0</v>
      </c>
      <c r="U48" s="114">
        <f t="shared" si="2"/>
        <v>440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440</v>
      </c>
      <c r="E49">
        <f>BAWANA!AQ49</f>
        <v>0</v>
      </c>
      <c r="F49">
        <f t="shared" si="4"/>
        <v>768</v>
      </c>
      <c r="G49">
        <f t="shared" si="5"/>
        <v>440</v>
      </c>
      <c r="H49" s="112"/>
      <c r="I49">
        <f>BRPL_EOD!AM49+BRPL_EOD!AN49</f>
        <v>350</v>
      </c>
      <c r="J49">
        <f>BYPL_EOD!AM49+BYPL_EOD!AN49</f>
        <v>90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440</v>
      </c>
      <c r="O49" s="112">
        <f t="shared" si="1"/>
        <v>0</v>
      </c>
      <c r="P49">
        <v>350</v>
      </c>
      <c r="Q49">
        <v>90</v>
      </c>
      <c r="R49">
        <v>0</v>
      </c>
      <c r="S49">
        <v>0</v>
      </c>
      <c r="T49">
        <v>0</v>
      </c>
      <c r="U49" s="114">
        <f t="shared" si="2"/>
        <v>440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440</v>
      </c>
      <c r="E50">
        <f>BAWANA!AQ50</f>
        <v>0</v>
      </c>
      <c r="F50">
        <f t="shared" si="4"/>
        <v>768</v>
      </c>
      <c r="G50">
        <f t="shared" si="5"/>
        <v>440</v>
      </c>
      <c r="H50" s="112"/>
      <c r="I50">
        <f>BRPL_EOD!AM50+BRPL_EOD!AN50</f>
        <v>350</v>
      </c>
      <c r="J50">
        <f>BYPL_EOD!AM50+BYPL_EOD!AN50</f>
        <v>90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440</v>
      </c>
      <c r="O50" s="112">
        <f t="shared" si="1"/>
        <v>0</v>
      </c>
      <c r="P50">
        <v>350</v>
      </c>
      <c r="Q50">
        <v>90</v>
      </c>
      <c r="R50">
        <v>0</v>
      </c>
      <c r="S50">
        <v>0</v>
      </c>
      <c r="T50">
        <v>0</v>
      </c>
      <c r="U50" s="114">
        <f t="shared" si="2"/>
        <v>440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768</v>
      </c>
      <c r="G51">
        <f t="shared" si="5"/>
        <v>420</v>
      </c>
      <c r="H51" s="112"/>
      <c r="I51">
        <f>BRPL_EOD!AM51+BRPL_EOD!AN51</f>
        <v>350</v>
      </c>
      <c r="J51">
        <f>BYPL_EOD!AM51+BYPL_EOD!AN51</f>
        <v>70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420</v>
      </c>
      <c r="O51" s="112">
        <f t="shared" si="1"/>
        <v>0</v>
      </c>
      <c r="P51">
        <v>350</v>
      </c>
      <c r="Q51">
        <v>70</v>
      </c>
      <c r="R51">
        <v>0</v>
      </c>
      <c r="S51">
        <v>0</v>
      </c>
      <c r="T51">
        <v>0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768</v>
      </c>
      <c r="G52">
        <f t="shared" si="5"/>
        <v>420</v>
      </c>
      <c r="H52" s="112"/>
      <c r="I52">
        <f>BRPL_EOD!AM52+BRPL_EOD!AN52</f>
        <v>350</v>
      </c>
      <c r="J52">
        <f>BYPL_EOD!AM52+BYPL_EOD!AN52</f>
        <v>70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420</v>
      </c>
      <c r="O52" s="112">
        <f t="shared" si="1"/>
        <v>0</v>
      </c>
      <c r="P52">
        <v>350</v>
      </c>
      <c r="Q52">
        <v>70</v>
      </c>
      <c r="R52">
        <v>0</v>
      </c>
      <c r="S52">
        <v>0</v>
      </c>
      <c r="T52">
        <v>0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420</v>
      </c>
      <c r="E53">
        <f>BAWANA!AQ53</f>
        <v>0</v>
      </c>
      <c r="F53">
        <f t="shared" si="4"/>
        <v>768</v>
      </c>
      <c r="G53">
        <f t="shared" si="5"/>
        <v>420</v>
      </c>
      <c r="H53" s="112"/>
      <c r="I53">
        <f>BRPL_EOD!AM53+BRPL_EOD!AN53</f>
        <v>350</v>
      </c>
      <c r="J53">
        <f>BYPL_EOD!AM53+BYPL_EOD!AN53</f>
        <v>70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420</v>
      </c>
      <c r="O53" s="112">
        <f t="shared" si="1"/>
        <v>0</v>
      </c>
      <c r="P53">
        <v>350</v>
      </c>
      <c r="Q53">
        <v>70</v>
      </c>
      <c r="R53">
        <v>0</v>
      </c>
      <c r="S53">
        <v>0</v>
      </c>
      <c r="T53">
        <v>0</v>
      </c>
      <c r="U53" s="114">
        <f t="shared" si="2"/>
        <v>420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420</v>
      </c>
      <c r="E54">
        <f>BAWANA!AQ54</f>
        <v>0</v>
      </c>
      <c r="F54">
        <f t="shared" si="4"/>
        <v>768</v>
      </c>
      <c r="G54">
        <f t="shared" si="5"/>
        <v>420</v>
      </c>
      <c r="H54" s="112"/>
      <c r="I54">
        <f>BRPL_EOD!AM54+BRPL_EOD!AN54</f>
        <v>350</v>
      </c>
      <c r="J54">
        <f>BYPL_EOD!AM54+BYPL_EOD!AN54</f>
        <v>70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420</v>
      </c>
      <c r="O54" s="112">
        <f t="shared" si="1"/>
        <v>0</v>
      </c>
      <c r="P54">
        <v>350</v>
      </c>
      <c r="Q54">
        <v>70</v>
      </c>
      <c r="R54">
        <v>0</v>
      </c>
      <c r="S54">
        <v>0</v>
      </c>
      <c r="T54">
        <v>0</v>
      </c>
      <c r="U54" s="114">
        <f t="shared" si="2"/>
        <v>420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768</v>
      </c>
      <c r="G55">
        <f t="shared" si="5"/>
        <v>420</v>
      </c>
      <c r="H55" s="112"/>
      <c r="I55">
        <f>BRPL_EOD!AM55+BRPL_EOD!AN55</f>
        <v>350</v>
      </c>
      <c r="J55">
        <f>BYPL_EOD!AM55+BYPL_EOD!AN55</f>
        <v>70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420</v>
      </c>
      <c r="O55" s="112">
        <f t="shared" si="1"/>
        <v>0</v>
      </c>
      <c r="P55">
        <v>350</v>
      </c>
      <c r="Q55">
        <v>70</v>
      </c>
      <c r="R55">
        <v>0</v>
      </c>
      <c r="S55">
        <v>0</v>
      </c>
      <c r="T55">
        <v>0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768</v>
      </c>
      <c r="G56">
        <f t="shared" si="5"/>
        <v>420</v>
      </c>
      <c r="H56" s="112"/>
      <c r="I56">
        <f>BRPL_EOD!AM56+BRPL_EOD!AN56</f>
        <v>350</v>
      </c>
      <c r="J56">
        <f>BYPL_EOD!AM56+BYPL_EOD!AN56</f>
        <v>70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420</v>
      </c>
      <c r="O56" s="112">
        <f t="shared" si="1"/>
        <v>0</v>
      </c>
      <c r="P56">
        <v>350</v>
      </c>
      <c r="Q56">
        <v>70</v>
      </c>
      <c r="R56">
        <v>0</v>
      </c>
      <c r="S56">
        <v>0</v>
      </c>
      <c r="T56">
        <v>0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420</v>
      </c>
      <c r="E57">
        <f>BAWANA!AQ57</f>
        <v>0</v>
      </c>
      <c r="F57">
        <f t="shared" si="4"/>
        <v>768</v>
      </c>
      <c r="G57">
        <f t="shared" si="5"/>
        <v>420</v>
      </c>
      <c r="H57" s="112"/>
      <c r="I57">
        <f>BRPL_EOD!AM57+BRPL_EOD!AN57</f>
        <v>350</v>
      </c>
      <c r="J57">
        <f>BYPL_EOD!AM57+BYPL_EOD!AN57</f>
        <v>70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420</v>
      </c>
      <c r="O57" s="112">
        <f t="shared" si="1"/>
        <v>0</v>
      </c>
      <c r="P57">
        <v>350</v>
      </c>
      <c r="Q57">
        <v>70</v>
      </c>
      <c r="R57">
        <v>0</v>
      </c>
      <c r="S57">
        <v>0</v>
      </c>
      <c r="T57">
        <v>0</v>
      </c>
      <c r="U57" s="114">
        <f t="shared" si="2"/>
        <v>420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768</v>
      </c>
      <c r="G58">
        <f t="shared" si="5"/>
        <v>420</v>
      </c>
      <c r="H58" s="112"/>
      <c r="I58">
        <f>BRPL_EOD!AM58+BRPL_EOD!AN58</f>
        <v>350</v>
      </c>
      <c r="J58">
        <f>BYPL_EOD!AM58+BYPL_EOD!AN58</f>
        <v>70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420</v>
      </c>
      <c r="O58" s="112">
        <f t="shared" si="1"/>
        <v>0</v>
      </c>
      <c r="P58">
        <v>350</v>
      </c>
      <c r="Q58">
        <v>70</v>
      </c>
      <c r="R58">
        <v>0</v>
      </c>
      <c r="S58">
        <v>0</v>
      </c>
      <c r="T58">
        <v>0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420</v>
      </c>
      <c r="E59">
        <f>BAWANA!AQ59</f>
        <v>0</v>
      </c>
      <c r="F59">
        <f t="shared" si="4"/>
        <v>768</v>
      </c>
      <c r="G59">
        <f t="shared" si="5"/>
        <v>420</v>
      </c>
      <c r="H59" s="112"/>
      <c r="I59">
        <f>BRPL_EOD!AM59+BRPL_EOD!AN59</f>
        <v>350</v>
      </c>
      <c r="J59">
        <f>BYPL_EOD!AM59+BYPL_EOD!AN59</f>
        <v>70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420</v>
      </c>
      <c r="O59" s="112">
        <f t="shared" si="1"/>
        <v>0</v>
      </c>
      <c r="P59">
        <v>350</v>
      </c>
      <c r="Q59">
        <v>70</v>
      </c>
      <c r="R59">
        <v>0</v>
      </c>
      <c r="S59">
        <v>0</v>
      </c>
      <c r="T59">
        <v>0</v>
      </c>
      <c r="U59" s="114">
        <f t="shared" si="2"/>
        <v>420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443.54</v>
      </c>
      <c r="E60">
        <f>BAWANA!AQ60</f>
        <v>0</v>
      </c>
      <c r="F60">
        <f t="shared" si="4"/>
        <v>768</v>
      </c>
      <c r="G60">
        <f t="shared" si="5"/>
        <v>443.54</v>
      </c>
      <c r="H60" s="112"/>
      <c r="I60">
        <f>BRPL_EOD!AM60+BRPL_EOD!AN60</f>
        <v>373.54</v>
      </c>
      <c r="J60">
        <f>BYPL_EOD!AM60+BYPL_EOD!AN60</f>
        <v>70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443.54</v>
      </c>
      <c r="O60" s="112">
        <f t="shared" si="1"/>
        <v>0</v>
      </c>
      <c r="P60">
        <v>373.54</v>
      </c>
      <c r="Q60">
        <v>70</v>
      </c>
      <c r="R60">
        <v>0</v>
      </c>
      <c r="S60">
        <v>0</v>
      </c>
      <c r="T60">
        <v>0</v>
      </c>
      <c r="U60" s="114">
        <f t="shared" si="2"/>
        <v>443.54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30</v>
      </c>
      <c r="D61">
        <f>BAWANA!AP61</f>
        <v>431.86</v>
      </c>
      <c r="E61">
        <f>BAWANA!AQ61</f>
        <v>25</v>
      </c>
      <c r="F61">
        <f t="shared" si="4"/>
        <v>768</v>
      </c>
      <c r="G61">
        <f t="shared" si="5"/>
        <v>456.86</v>
      </c>
      <c r="H61" s="112"/>
      <c r="I61">
        <f>BRPL_EOD!AM61+BRPL_EOD!AN61</f>
        <v>371.59000000000003</v>
      </c>
      <c r="J61">
        <f>BYPL_EOD!AM61+BYPL_EOD!AN61</f>
        <v>75.63</v>
      </c>
      <c r="K61">
        <f>MES_EOD!AM61+MES_EOD!AN61</f>
        <v>0.56999999999999995</v>
      </c>
      <c r="L61">
        <f>NDMC_EOD!AM61+NDMC_EOD!AN61</f>
        <v>2.2799999999999998</v>
      </c>
      <c r="M61">
        <f>TPDDL_EOD!AM61+TPDDL_EOD!AN61</f>
        <v>6.8</v>
      </c>
      <c r="N61">
        <f t="shared" si="0"/>
        <v>456.87</v>
      </c>
      <c r="O61" s="112">
        <f t="shared" si="1"/>
        <v>-9.9999999999909051E-3</v>
      </c>
      <c r="P61">
        <v>371.58186661413538</v>
      </c>
      <c r="Q61">
        <v>75.628344605686522</v>
      </c>
      <c r="R61">
        <v>0.56998752380327</v>
      </c>
      <c r="S61">
        <v>2.27995009521308</v>
      </c>
      <c r="T61">
        <v>6.7998511611618184</v>
      </c>
      <c r="U61" s="114">
        <f t="shared" si="2"/>
        <v>456.86</v>
      </c>
      <c r="V61" s="112">
        <f t="shared" si="3"/>
        <v>0</v>
      </c>
      <c r="Y61">
        <f>BAWANA!BA61+BAWANA!BB61</f>
        <v>2.5</v>
      </c>
      <c r="Z61">
        <f>BAWANA!BH61+BAWANA!BI61</f>
        <v>2.5</v>
      </c>
      <c r="AA61">
        <f>BAWANA!AB61+BAWANA!AC61</f>
        <v>2.5</v>
      </c>
      <c r="AB61">
        <f>BAWANA!AI61+BAWANA!AJ61</f>
        <v>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30</v>
      </c>
      <c r="D62">
        <f>BAWANA!AP62</f>
        <v>431.86</v>
      </c>
      <c r="E62">
        <f>BAWANA!AQ62</f>
        <v>25</v>
      </c>
      <c r="F62">
        <f t="shared" si="4"/>
        <v>768</v>
      </c>
      <c r="G62">
        <f t="shared" si="5"/>
        <v>456.86</v>
      </c>
      <c r="H62" s="112"/>
      <c r="I62">
        <f>BRPL_EOD!AM62+BRPL_EOD!AN62</f>
        <v>371.59000000000003</v>
      </c>
      <c r="J62">
        <f>BYPL_EOD!AM62+BYPL_EOD!AN62</f>
        <v>75.63</v>
      </c>
      <c r="K62">
        <f>MES_EOD!AM62+MES_EOD!AN62</f>
        <v>0.56999999999999995</v>
      </c>
      <c r="L62">
        <f>NDMC_EOD!AM62+NDMC_EOD!AN62</f>
        <v>2.2799999999999998</v>
      </c>
      <c r="M62">
        <f>TPDDL_EOD!AM62+TPDDL_EOD!AN62</f>
        <v>6.8</v>
      </c>
      <c r="N62">
        <f t="shared" si="0"/>
        <v>456.87</v>
      </c>
      <c r="O62" s="112">
        <f t="shared" si="1"/>
        <v>-9.9999999999909051E-3</v>
      </c>
      <c r="P62">
        <v>371.58186661413538</v>
      </c>
      <c r="Q62">
        <v>75.628344605686522</v>
      </c>
      <c r="R62">
        <v>0.56998752380327</v>
      </c>
      <c r="S62">
        <v>2.27995009521308</v>
      </c>
      <c r="T62">
        <v>6.7998511611618184</v>
      </c>
      <c r="U62" s="114">
        <f t="shared" si="2"/>
        <v>456.86</v>
      </c>
      <c r="V62" s="112">
        <f t="shared" si="3"/>
        <v>0</v>
      </c>
      <c r="Y62">
        <f>BAWANA!BA62+BAWANA!BB62</f>
        <v>2.5</v>
      </c>
      <c r="Z62">
        <f>BAWANA!BH62+BAWANA!BI62</f>
        <v>2.5</v>
      </c>
      <c r="AA62">
        <f>BAWANA!AB62+BAWANA!AC62</f>
        <v>2.5</v>
      </c>
      <c r="AB62">
        <f>BAWANA!AI62+BAWANA!AJ62</f>
        <v>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30</v>
      </c>
      <c r="D63">
        <f>BAWANA!AP63</f>
        <v>571.86</v>
      </c>
      <c r="E63">
        <f>BAWANA!AQ63</f>
        <v>27.28</v>
      </c>
      <c r="F63">
        <f t="shared" si="4"/>
        <v>768</v>
      </c>
      <c r="G63">
        <f t="shared" si="5"/>
        <v>599.14</v>
      </c>
      <c r="H63" s="112"/>
      <c r="I63">
        <f>BRPL_EOD!AM63+BRPL_EOD!AN63</f>
        <v>520.86</v>
      </c>
      <c r="J63">
        <f>BYPL_EOD!AM63+BYPL_EOD!AN63</f>
        <v>73.05</v>
      </c>
      <c r="K63">
        <f>MES_EOD!AM63+MES_EOD!AN63</f>
        <v>0.31</v>
      </c>
      <c r="L63">
        <f>NDMC_EOD!AM63+NDMC_EOD!AN63</f>
        <v>1.24</v>
      </c>
      <c r="M63">
        <f>TPDDL_EOD!AM63+TPDDL_EOD!AN63</f>
        <v>3.69</v>
      </c>
      <c r="N63">
        <f t="shared" si="0"/>
        <v>599.15</v>
      </c>
      <c r="O63" s="112">
        <f t="shared" si="1"/>
        <v>-9.9999999999909051E-3</v>
      </c>
      <c r="P63">
        <v>520.85130668446971</v>
      </c>
      <c r="Q63">
        <v>73.048780772761404</v>
      </c>
      <c r="R63">
        <v>0.30999482600350498</v>
      </c>
      <c r="S63">
        <v>1.2399793040140199</v>
      </c>
      <c r="T63">
        <v>3.6899384127513977</v>
      </c>
      <c r="U63" s="114">
        <f t="shared" si="2"/>
        <v>599.1400000000001</v>
      </c>
      <c r="V63" s="112">
        <f t="shared" si="3"/>
        <v>0</v>
      </c>
      <c r="Y63">
        <f>BAWANA!BA63+BAWANA!BB63</f>
        <v>1.36</v>
      </c>
      <c r="Z63">
        <f>BAWANA!BH63+BAWANA!BI63</f>
        <v>1.36</v>
      </c>
      <c r="AA63">
        <f>BAWANA!AB63+BAWANA!AC63</f>
        <v>1.36</v>
      </c>
      <c r="AB63">
        <f>BAWANA!AI63+BAWANA!AJ63</f>
        <v>1.36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30</v>
      </c>
      <c r="D64">
        <f>BAWANA!AP64</f>
        <v>571.86</v>
      </c>
      <c r="E64">
        <f>BAWANA!AQ64</f>
        <v>27.28</v>
      </c>
      <c r="F64">
        <f t="shared" si="4"/>
        <v>768</v>
      </c>
      <c r="G64">
        <f t="shared" si="5"/>
        <v>599.14</v>
      </c>
      <c r="H64" s="112"/>
      <c r="I64">
        <f>BRPL_EOD!AM64+BRPL_EOD!AN64</f>
        <v>520.86</v>
      </c>
      <c r="J64">
        <f>BYPL_EOD!AM64+BYPL_EOD!AN64</f>
        <v>73.05</v>
      </c>
      <c r="K64">
        <f>MES_EOD!AM64+MES_EOD!AN64</f>
        <v>0.31</v>
      </c>
      <c r="L64">
        <f>NDMC_EOD!AM64+NDMC_EOD!AN64</f>
        <v>1.24</v>
      </c>
      <c r="M64">
        <f>TPDDL_EOD!AM64+TPDDL_EOD!AN64</f>
        <v>3.69</v>
      </c>
      <c r="N64">
        <f t="shared" si="0"/>
        <v>599.15</v>
      </c>
      <c r="O64" s="112">
        <f t="shared" si="1"/>
        <v>-9.9999999999909051E-3</v>
      </c>
      <c r="P64">
        <v>520.85130668446971</v>
      </c>
      <c r="Q64">
        <v>73.048780772761404</v>
      </c>
      <c r="R64">
        <v>0.30999482600350498</v>
      </c>
      <c r="S64">
        <v>1.2399793040140199</v>
      </c>
      <c r="T64">
        <v>3.6899384127513977</v>
      </c>
      <c r="U64" s="114">
        <f t="shared" si="2"/>
        <v>599.1400000000001</v>
      </c>
      <c r="V64" s="112">
        <f t="shared" si="3"/>
        <v>0</v>
      </c>
      <c r="Y64">
        <f>BAWANA!BA64+BAWANA!BB64</f>
        <v>1.36</v>
      </c>
      <c r="Z64">
        <f>BAWANA!BH64+BAWANA!BI64</f>
        <v>1.36</v>
      </c>
      <c r="AA64">
        <f>BAWANA!AB64+BAWANA!AC64</f>
        <v>1.36</v>
      </c>
      <c r="AB64">
        <f>BAWANA!AI64+BAWANA!AJ64</f>
        <v>1.36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30</v>
      </c>
      <c r="D65">
        <f>BAWANA!AP65</f>
        <v>451.86</v>
      </c>
      <c r="E65">
        <f>BAWANA!AQ65</f>
        <v>27.28</v>
      </c>
      <c r="F65">
        <f t="shared" si="4"/>
        <v>768</v>
      </c>
      <c r="G65">
        <f t="shared" si="5"/>
        <v>479.14</v>
      </c>
      <c r="H65" s="112"/>
      <c r="I65">
        <f>BRPL_EOD!AM65+BRPL_EOD!AN65</f>
        <v>400.86</v>
      </c>
      <c r="J65">
        <f>BYPL_EOD!AM65+BYPL_EOD!AN65</f>
        <v>73.05</v>
      </c>
      <c r="K65">
        <f>MES_EOD!AM65+MES_EOD!AN65</f>
        <v>0.31</v>
      </c>
      <c r="L65">
        <f>NDMC_EOD!AM65+NDMC_EOD!AN65</f>
        <v>1.24</v>
      </c>
      <c r="M65">
        <f>TPDDL_EOD!AM65+TPDDL_EOD!AN65</f>
        <v>3.69</v>
      </c>
      <c r="N65">
        <f t="shared" si="0"/>
        <v>479.15000000000003</v>
      </c>
      <c r="O65" s="112">
        <f t="shared" si="1"/>
        <v>-1.0000000000047748E-2</v>
      </c>
      <c r="P65">
        <v>400.85163393509339</v>
      </c>
      <c r="Q65">
        <v>73.048475425232169</v>
      </c>
      <c r="R65">
        <v>0.3099935302097464</v>
      </c>
      <c r="S65">
        <v>1.2399741208389856</v>
      </c>
      <c r="T65">
        <v>3.6899229886256908</v>
      </c>
      <c r="U65" s="114">
        <f t="shared" si="2"/>
        <v>479.14000000000004</v>
      </c>
      <c r="V65" s="112">
        <f t="shared" si="3"/>
        <v>0</v>
      </c>
      <c r="Y65">
        <f>BAWANA!BA65+BAWANA!BB65</f>
        <v>1.36</v>
      </c>
      <c r="Z65">
        <f>BAWANA!BH65+BAWANA!BI65</f>
        <v>1.36</v>
      </c>
      <c r="AA65">
        <f>BAWANA!AB65+BAWANA!AC65</f>
        <v>1.36</v>
      </c>
      <c r="AB65">
        <f>BAWANA!AI65+BAWANA!AJ65</f>
        <v>1.36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30</v>
      </c>
      <c r="D66">
        <f>BAWANA!AP66</f>
        <v>451.86</v>
      </c>
      <c r="E66">
        <f>BAWANA!AQ66</f>
        <v>27.28</v>
      </c>
      <c r="F66">
        <f t="shared" si="4"/>
        <v>768</v>
      </c>
      <c r="G66">
        <f t="shared" si="5"/>
        <v>479.14</v>
      </c>
      <c r="H66" s="112"/>
      <c r="I66">
        <f>BRPL_EOD!AM66+BRPL_EOD!AN66</f>
        <v>400.86</v>
      </c>
      <c r="J66">
        <f>BYPL_EOD!AM66+BYPL_EOD!AN66</f>
        <v>73.05</v>
      </c>
      <c r="K66">
        <f>MES_EOD!AM66+MES_EOD!AN66</f>
        <v>0.31</v>
      </c>
      <c r="L66">
        <f>NDMC_EOD!AM66+NDMC_EOD!AN66</f>
        <v>1.24</v>
      </c>
      <c r="M66">
        <f>TPDDL_EOD!AM66+TPDDL_EOD!AN66</f>
        <v>3.69</v>
      </c>
      <c r="N66">
        <f t="shared" si="0"/>
        <v>479.15000000000003</v>
      </c>
      <c r="O66" s="112">
        <f t="shared" si="1"/>
        <v>-1.0000000000047748E-2</v>
      </c>
      <c r="P66">
        <v>400.85163393509339</v>
      </c>
      <c r="Q66">
        <v>73.048475425232169</v>
      </c>
      <c r="R66">
        <v>0.3099935302097464</v>
      </c>
      <c r="S66">
        <v>1.2399741208389856</v>
      </c>
      <c r="T66">
        <v>3.6899229886256908</v>
      </c>
      <c r="U66" s="114">
        <f t="shared" si="2"/>
        <v>479.14000000000004</v>
      </c>
      <c r="V66" s="112">
        <f t="shared" si="3"/>
        <v>0</v>
      </c>
      <c r="Y66">
        <f>BAWANA!BA66+BAWANA!BB66</f>
        <v>1.36</v>
      </c>
      <c r="Z66">
        <f>BAWANA!BH66+BAWANA!BI66</f>
        <v>1.36</v>
      </c>
      <c r="AA66">
        <f>BAWANA!AB66+BAWANA!AC66</f>
        <v>1.36</v>
      </c>
      <c r="AB66">
        <f>BAWANA!AI66+BAWANA!AJ66</f>
        <v>1.36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30</v>
      </c>
      <c r="D67">
        <f>BAWANA!AP67</f>
        <v>481.86</v>
      </c>
      <c r="E67">
        <f>BAWANA!AQ67</f>
        <v>30</v>
      </c>
      <c r="F67">
        <f t="shared" si="4"/>
        <v>768</v>
      </c>
      <c r="G67">
        <f t="shared" si="5"/>
        <v>511.86</v>
      </c>
      <c r="H67" s="112"/>
      <c r="I67">
        <f>BRPL_EOD!AM67+BRPL_EOD!AN67</f>
        <v>441.86</v>
      </c>
      <c r="J67">
        <f>BYPL_EOD!AM67+BYPL_EOD!AN67</f>
        <v>70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511.86</v>
      </c>
      <c r="O67" s="112">
        <f t="shared" ref="O67:O98" si="8">G67-N67</f>
        <v>0</v>
      </c>
      <c r="P67">
        <v>441.86</v>
      </c>
      <c r="Q67">
        <v>70</v>
      </c>
      <c r="R67">
        <v>0</v>
      </c>
      <c r="S67">
        <v>0</v>
      </c>
      <c r="T67">
        <v>0</v>
      </c>
      <c r="U67" s="114">
        <f t="shared" ref="U67:U98" si="9">SUM(P67:T67)</f>
        <v>511.86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30</v>
      </c>
      <c r="D68">
        <f>BAWANA!AP68</f>
        <v>531.86</v>
      </c>
      <c r="E68">
        <f>BAWANA!AQ68</f>
        <v>30</v>
      </c>
      <c r="F68">
        <f t="shared" ref="F68:F98" si="11">(B68+C68)*0.8</f>
        <v>768</v>
      </c>
      <c r="G68">
        <f t="shared" ref="G68:G98" si="12">(D68+E68)</f>
        <v>561.86</v>
      </c>
      <c r="H68" s="112"/>
      <c r="I68">
        <f>BRPL_EOD!AM68+BRPL_EOD!AN68</f>
        <v>491.86</v>
      </c>
      <c r="J68">
        <f>BYPL_EOD!AM68+BYPL_EOD!AN68</f>
        <v>70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561.86</v>
      </c>
      <c r="O68" s="112">
        <f t="shared" si="8"/>
        <v>0</v>
      </c>
      <c r="P68">
        <v>491.86</v>
      </c>
      <c r="Q68">
        <v>70</v>
      </c>
      <c r="R68">
        <v>0</v>
      </c>
      <c r="S68">
        <v>0</v>
      </c>
      <c r="T68">
        <v>0</v>
      </c>
      <c r="U68" s="114">
        <f t="shared" si="9"/>
        <v>561.86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30</v>
      </c>
      <c r="D69">
        <f>BAWANA!AP69</f>
        <v>571.86</v>
      </c>
      <c r="E69">
        <f>BAWANA!AQ69</f>
        <v>30</v>
      </c>
      <c r="F69">
        <f t="shared" si="11"/>
        <v>768</v>
      </c>
      <c r="G69">
        <f t="shared" si="12"/>
        <v>601.86</v>
      </c>
      <c r="H69" s="112"/>
      <c r="I69">
        <f>BRPL_EOD!AM69+BRPL_EOD!AN69</f>
        <v>531.86</v>
      </c>
      <c r="J69">
        <f>BYPL_EOD!AM69+BYPL_EOD!AN69</f>
        <v>70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601.86</v>
      </c>
      <c r="O69" s="112">
        <f t="shared" si="8"/>
        <v>0</v>
      </c>
      <c r="P69">
        <v>531.86</v>
      </c>
      <c r="Q69">
        <v>70</v>
      </c>
      <c r="R69">
        <v>0</v>
      </c>
      <c r="S69">
        <v>0</v>
      </c>
      <c r="T69">
        <v>0</v>
      </c>
      <c r="U69" s="114">
        <f t="shared" si="9"/>
        <v>601.86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30</v>
      </c>
      <c r="D70">
        <f>BAWANA!AP70</f>
        <v>581.86</v>
      </c>
      <c r="E70">
        <f>BAWANA!AQ70</f>
        <v>30</v>
      </c>
      <c r="F70">
        <f t="shared" si="11"/>
        <v>768</v>
      </c>
      <c r="G70">
        <f t="shared" si="12"/>
        <v>611.86</v>
      </c>
      <c r="H70" s="112"/>
      <c r="I70">
        <f>BRPL_EOD!AM70+BRPL_EOD!AN70</f>
        <v>531.86</v>
      </c>
      <c r="J70">
        <f>BYPL_EOD!AM70+BYPL_EOD!AN70</f>
        <v>80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611.86</v>
      </c>
      <c r="O70" s="112">
        <f t="shared" si="8"/>
        <v>0</v>
      </c>
      <c r="P70">
        <v>531.86</v>
      </c>
      <c r="Q70">
        <v>80</v>
      </c>
      <c r="R70">
        <v>0</v>
      </c>
      <c r="S70">
        <v>0</v>
      </c>
      <c r="T70">
        <v>0</v>
      </c>
      <c r="U70" s="114">
        <f t="shared" si="9"/>
        <v>611.86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30</v>
      </c>
      <c r="D71">
        <f>BAWANA!AP71</f>
        <v>601.86</v>
      </c>
      <c r="E71">
        <f>BAWANA!AQ71</f>
        <v>30</v>
      </c>
      <c r="F71">
        <f t="shared" si="11"/>
        <v>768</v>
      </c>
      <c r="G71">
        <f t="shared" si="12"/>
        <v>631.86</v>
      </c>
      <c r="H71" s="112"/>
      <c r="I71">
        <f>BRPL_EOD!AM71+BRPL_EOD!AN71</f>
        <v>531.86</v>
      </c>
      <c r="J71">
        <f>BYPL_EOD!AM71+BYPL_EOD!AN71</f>
        <v>100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631.86</v>
      </c>
      <c r="O71" s="112">
        <f t="shared" si="8"/>
        <v>0</v>
      </c>
      <c r="P71">
        <v>531.86</v>
      </c>
      <c r="Q71">
        <v>100</v>
      </c>
      <c r="R71">
        <v>0</v>
      </c>
      <c r="S71">
        <v>0</v>
      </c>
      <c r="T71">
        <v>0</v>
      </c>
      <c r="U71" s="114">
        <f t="shared" si="9"/>
        <v>631.86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30</v>
      </c>
      <c r="D72">
        <f>BAWANA!AP72</f>
        <v>601.86</v>
      </c>
      <c r="E72">
        <f>BAWANA!AQ72</f>
        <v>30</v>
      </c>
      <c r="F72">
        <f t="shared" si="11"/>
        <v>768</v>
      </c>
      <c r="G72">
        <f t="shared" si="12"/>
        <v>631.86</v>
      </c>
      <c r="H72" s="112"/>
      <c r="I72">
        <f>BRPL_EOD!AM72+BRPL_EOD!AN72</f>
        <v>531.86</v>
      </c>
      <c r="J72">
        <f>BYPL_EOD!AM72+BYPL_EOD!AN72</f>
        <v>100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631.86</v>
      </c>
      <c r="O72" s="112">
        <f t="shared" si="8"/>
        <v>0</v>
      </c>
      <c r="P72">
        <v>531.86</v>
      </c>
      <c r="Q72">
        <v>100</v>
      </c>
      <c r="R72">
        <v>0</v>
      </c>
      <c r="S72">
        <v>0</v>
      </c>
      <c r="T72">
        <v>0</v>
      </c>
      <c r="U72" s="114">
        <f t="shared" si="9"/>
        <v>631.86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30</v>
      </c>
      <c r="D73">
        <f>BAWANA!AP73</f>
        <v>601.86</v>
      </c>
      <c r="E73">
        <f>BAWANA!AQ73</f>
        <v>30</v>
      </c>
      <c r="F73">
        <f t="shared" si="11"/>
        <v>768</v>
      </c>
      <c r="G73">
        <f t="shared" si="12"/>
        <v>631.86</v>
      </c>
      <c r="H73" s="112"/>
      <c r="I73">
        <f>BRPL_EOD!AM73+BRPL_EOD!AN73</f>
        <v>531.86</v>
      </c>
      <c r="J73">
        <f>BYPL_EOD!AM73+BYPL_EOD!AN73</f>
        <v>100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631.86</v>
      </c>
      <c r="O73" s="112">
        <f t="shared" si="8"/>
        <v>0</v>
      </c>
      <c r="P73">
        <v>531.86</v>
      </c>
      <c r="Q73">
        <v>100</v>
      </c>
      <c r="R73">
        <v>0</v>
      </c>
      <c r="S73">
        <v>0</v>
      </c>
      <c r="T73">
        <v>0</v>
      </c>
      <c r="U73" s="114">
        <f t="shared" si="9"/>
        <v>631.86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30</v>
      </c>
      <c r="D74">
        <f>BAWANA!AP74</f>
        <v>601.86</v>
      </c>
      <c r="E74">
        <f>BAWANA!AQ74</f>
        <v>30</v>
      </c>
      <c r="F74">
        <f t="shared" si="11"/>
        <v>768</v>
      </c>
      <c r="G74">
        <f t="shared" si="12"/>
        <v>631.86</v>
      </c>
      <c r="H74" s="112"/>
      <c r="I74">
        <f>BRPL_EOD!AM74+BRPL_EOD!AN74</f>
        <v>531.86</v>
      </c>
      <c r="J74">
        <f>BYPL_EOD!AM74+BYPL_EOD!AN74</f>
        <v>100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631.86</v>
      </c>
      <c r="O74" s="112">
        <f t="shared" si="8"/>
        <v>0</v>
      </c>
      <c r="P74">
        <v>531.86</v>
      </c>
      <c r="Q74">
        <v>100</v>
      </c>
      <c r="R74">
        <v>0</v>
      </c>
      <c r="S74">
        <v>0</v>
      </c>
      <c r="T74">
        <v>0</v>
      </c>
      <c r="U74" s="114">
        <f t="shared" si="9"/>
        <v>631.86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930</v>
      </c>
      <c r="C75">
        <f>BAWANA!G75</f>
        <v>30</v>
      </c>
      <c r="D75">
        <f>BAWANA!AP75</f>
        <v>608.99</v>
      </c>
      <c r="E75">
        <f>BAWANA!AQ75</f>
        <v>30</v>
      </c>
      <c r="F75">
        <f t="shared" si="11"/>
        <v>768</v>
      </c>
      <c r="G75">
        <f t="shared" si="12"/>
        <v>638.99</v>
      </c>
      <c r="H75" s="112"/>
      <c r="I75">
        <f>BRPL_EOD!AM75+BRPL_EOD!AN75</f>
        <v>539.65</v>
      </c>
      <c r="J75">
        <f>BYPL_EOD!AM75+BYPL_EOD!AN75</f>
        <v>99.34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638.99</v>
      </c>
      <c r="O75" s="112">
        <f t="shared" si="8"/>
        <v>0</v>
      </c>
      <c r="P75">
        <v>539.65</v>
      </c>
      <c r="Q75">
        <v>99.34</v>
      </c>
      <c r="R75">
        <v>0</v>
      </c>
      <c r="S75">
        <v>0</v>
      </c>
      <c r="T75">
        <v>0</v>
      </c>
      <c r="U75" s="114">
        <f t="shared" si="9"/>
        <v>638.99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930</v>
      </c>
      <c r="C76">
        <f>BAWANA!G76</f>
        <v>30</v>
      </c>
      <c r="D76">
        <f>BAWANA!AP76</f>
        <v>601.20000000000005</v>
      </c>
      <c r="E76">
        <f>BAWANA!AQ76</f>
        <v>30</v>
      </c>
      <c r="F76">
        <f t="shared" si="11"/>
        <v>768</v>
      </c>
      <c r="G76">
        <f t="shared" si="12"/>
        <v>631.20000000000005</v>
      </c>
      <c r="H76" s="112"/>
      <c r="I76">
        <f>BRPL_EOD!AM76+BRPL_EOD!AN76</f>
        <v>531.86</v>
      </c>
      <c r="J76">
        <f>BYPL_EOD!AM76+BYPL_EOD!AN76</f>
        <v>99.34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631.20000000000005</v>
      </c>
      <c r="O76" s="112">
        <f t="shared" si="8"/>
        <v>0</v>
      </c>
      <c r="P76">
        <v>531.86</v>
      </c>
      <c r="Q76">
        <v>99.34</v>
      </c>
      <c r="R76">
        <v>0</v>
      </c>
      <c r="S76">
        <v>0</v>
      </c>
      <c r="T76">
        <v>0</v>
      </c>
      <c r="U76" s="114">
        <f t="shared" si="9"/>
        <v>631.20000000000005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648.99</v>
      </c>
      <c r="E77">
        <f>BAWANA!AQ77</f>
        <v>0</v>
      </c>
      <c r="F77">
        <f t="shared" si="11"/>
        <v>768</v>
      </c>
      <c r="G77">
        <f t="shared" si="12"/>
        <v>648.99</v>
      </c>
      <c r="H77" s="112"/>
      <c r="I77">
        <f>BRPL_EOD!AM77+BRPL_EOD!AN77</f>
        <v>549.65</v>
      </c>
      <c r="J77">
        <f>BYPL_EOD!AM77+BYPL_EOD!AN77</f>
        <v>99.34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648.99</v>
      </c>
      <c r="O77" s="112">
        <f t="shared" si="8"/>
        <v>0</v>
      </c>
      <c r="P77">
        <v>549.65</v>
      </c>
      <c r="Q77">
        <v>99.34</v>
      </c>
      <c r="R77">
        <v>0</v>
      </c>
      <c r="S77">
        <v>0</v>
      </c>
      <c r="T77">
        <v>0</v>
      </c>
      <c r="U77" s="114">
        <f t="shared" si="9"/>
        <v>648.99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688.99</v>
      </c>
      <c r="E78">
        <f>BAWANA!AQ78</f>
        <v>0</v>
      </c>
      <c r="F78">
        <f t="shared" si="11"/>
        <v>768</v>
      </c>
      <c r="G78">
        <f t="shared" si="12"/>
        <v>688.99</v>
      </c>
      <c r="H78" s="112"/>
      <c r="I78">
        <f>BRPL_EOD!AM78+BRPL_EOD!AN78</f>
        <v>589.65</v>
      </c>
      <c r="J78">
        <f>BYPL_EOD!AM78+BYPL_EOD!AN78</f>
        <v>99.34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688.99</v>
      </c>
      <c r="O78" s="112">
        <f t="shared" si="8"/>
        <v>0</v>
      </c>
      <c r="P78">
        <v>589.65</v>
      </c>
      <c r="Q78">
        <v>99.34</v>
      </c>
      <c r="R78">
        <v>0</v>
      </c>
      <c r="S78">
        <v>0</v>
      </c>
      <c r="T78">
        <v>0</v>
      </c>
      <c r="U78" s="114">
        <f t="shared" si="9"/>
        <v>688.99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728.99</v>
      </c>
      <c r="E79">
        <f>BAWANA!AQ79</f>
        <v>0</v>
      </c>
      <c r="F79">
        <f t="shared" si="11"/>
        <v>768</v>
      </c>
      <c r="G79">
        <f t="shared" si="12"/>
        <v>728.99</v>
      </c>
      <c r="H79" s="112"/>
      <c r="I79">
        <f>BRPL_EOD!AM79+BRPL_EOD!AN79</f>
        <v>629.65</v>
      </c>
      <c r="J79">
        <f>BYPL_EOD!AM79+BYPL_EOD!AN79</f>
        <v>99.34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728.99</v>
      </c>
      <c r="O79" s="112">
        <f t="shared" si="8"/>
        <v>0</v>
      </c>
      <c r="P79">
        <v>629.65</v>
      </c>
      <c r="Q79">
        <v>99.34</v>
      </c>
      <c r="R79">
        <v>0</v>
      </c>
      <c r="S79">
        <v>0</v>
      </c>
      <c r="T79">
        <v>0</v>
      </c>
      <c r="U79" s="114">
        <f t="shared" si="9"/>
        <v>728.99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768.99</v>
      </c>
      <c r="E80">
        <f>BAWANA!AQ80</f>
        <v>0</v>
      </c>
      <c r="F80">
        <f t="shared" si="11"/>
        <v>768</v>
      </c>
      <c r="G80">
        <f t="shared" si="12"/>
        <v>768.99</v>
      </c>
      <c r="H80" s="112"/>
      <c r="I80">
        <f>BRPL_EOD!AM80+BRPL_EOD!AN80</f>
        <v>669.65</v>
      </c>
      <c r="J80">
        <f>BYPL_EOD!AM80+BYPL_EOD!AN80</f>
        <v>99.34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768.99</v>
      </c>
      <c r="O80" s="112">
        <f t="shared" si="8"/>
        <v>0</v>
      </c>
      <c r="P80">
        <v>669.65</v>
      </c>
      <c r="Q80">
        <v>99.34</v>
      </c>
      <c r="R80">
        <v>0</v>
      </c>
      <c r="S80">
        <v>0</v>
      </c>
      <c r="T80">
        <v>0</v>
      </c>
      <c r="U80" s="114">
        <f t="shared" si="9"/>
        <v>768.99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728.99</v>
      </c>
      <c r="E81">
        <f>BAWANA!AQ81</f>
        <v>0</v>
      </c>
      <c r="F81">
        <f t="shared" si="11"/>
        <v>768</v>
      </c>
      <c r="G81">
        <f t="shared" si="12"/>
        <v>728.99</v>
      </c>
      <c r="H81" s="112"/>
      <c r="I81">
        <f>BRPL_EOD!AM81+BRPL_EOD!AN81</f>
        <v>629.65</v>
      </c>
      <c r="J81">
        <f>BYPL_EOD!AM81+BYPL_EOD!AN81</f>
        <v>99.34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728.99</v>
      </c>
      <c r="O81" s="112">
        <f t="shared" si="8"/>
        <v>0</v>
      </c>
      <c r="P81">
        <v>629.65</v>
      </c>
      <c r="Q81">
        <v>99.34</v>
      </c>
      <c r="R81">
        <v>0</v>
      </c>
      <c r="S81">
        <v>0</v>
      </c>
      <c r="T81">
        <v>0</v>
      </c>
      <c r="U81" s="114">
        <f t="shared" si="9"/>
        <v>728.99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728.99</v>
      </c>
      <c r="E82">
        <f>BAWANA!AQ82</f>
        <v>0</v>
      </c>
      <c r="F82">
        <f t="shared" si="11"/>
        <v>768</v>
      </c>
      <c r="G82">
        <f t="shared" si="12"/>
        <v>728.99</v>
      </c>
      <c r="H82" s="112"/>
      <c r="I82">
        <f>BRPL_EOD!AM82+BRPL_EOD!AN82</f>
        <v>629.65</v>
      </c>
      <c r="J82">
        <f>BYPL_EOD!AM82+BYPL_EOD!AN82</f>
        <v>99.34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728.99</v>
      </c>
      <c r="O82" s="112">
        <f t="shared" si="8"/>
        <v>0</v>
      </c>
      <c r="P82">
        <v>629.65</v>
      </c>
      <c r="Q82">
        <v>99.34</v>
      </c>
      <c r="R82">
        <v>0</v>
      </c>
      <c r="S82">
        <v>0</v>
      </c>
      <c r="T82">
        <v>0</v>
      </c>
      <c r="U82" s="114">
        <f t="shared" si="9"/>
        <v>728.99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728.99</v>
      </c>
      <c r="E83">
        <f>BAWANA!AQ83</f>
        <v>0</v>
      </c>
      <c r="F83">
        <f t="shared" si="11"/>
        <v>768</v>
      </c>
      <c r="G83">
        <f t="shared" si="12"/>
        <v>728.99</v>
      </c>
      <c r="H83" s="112"/>
      <c r="I83">
        <f>BRPL_EOD!AM83+BRPL_EOD!AN83</f>
        <v>629.65</v>
      </c>
      <c r="J83">
        <f>BYPL_EOD!AM83+BYPL_EOD!AN83</f>
        <v>99.34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728.99</v>
      </c>
      <c r="O83" s="112">
        <f t="shared" si="8"/>
        <v>0</v>
      </c>
      <c r="P83">
        <v>629.65</v>
      </c>
      <c r="Q83">
        <v>99.34</v>
      </c>
      <c r="R83">
        <v>0</v>
      </c>
      <c r="S83">
        <v>0</v>
      </c>
      <c r="T83">
        <v>0</v>
      </c>
      <c r="U83" s="114">
        <f t="shared" si="9"/>
        <v>728.99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728.99</v>
      </c>
      <c r="E84">
        <f>BAWANA!AQ84</f>
        <v>0</v>
      </c>
      <c r="F84">
        <f t="shared" si="11"/>
        <v>768</v>
      </c>
      <c r="G84">
        <f t="shared" si="12"/>
        <v>728.99</v>
      </c>
      <c r="H84" s="112"/>
      <c r="I84">
        <f>BRPL_EOD!AM84+BRPL_EOD!AN84</f>
        <v>629.65</v>
      </c>
      <c r="J84">
        <f>BYPL_EOD!AM84+BYPL_EOD!AN84</f>
        <v>99.34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728.99</v>
      </c>
      <c r="O84" s="112">
        <f t="shared" si="8"/>
        <v>0</v>
      </c>
      <c r="P84">
        <v>629.65</v>
      </c>
      <c r="Q84">
        <v>99.34</v>
      </c>
      <c r="R84">
        <v>0</v>
      </c>
      <c r="S84">
        <v>0</v>
      </c>
      <c r="T84">
        <v>0</v>
      </c>
      <c r="U84" s="114">
        <f t="shared" si="9"/>
        <v>728.99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728.99</v>
      </c>
      <c r="E85">
        <f>BAWANA!AQ85</f>
        <v>0</v>
      </c>
      <c r="F85">
        <f t="shared" si="11"/>
        <v>768</v>
      </c>
      <c r="G85">
        <f t="shared" si="12"/>
        <v>728.99</v>
      </c>
      <c r="H85" s="112"/>
      <c r="I85">
        <f>BRPL_EOD!AM85+BRPL_EOD!AN85</f>
        <v>629.65</v>
      </c>
      <c r="J85">
        <f>BYPL_EOD!AM85+BYPL_EOD!AN85</f>
        <v>99.34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728.99</v>
      </c>
      <c r="O85" s="112">
        <f t="shared" si="8"/>
        <v>0</v>
      </c>
      <c r="P85">
        <v>629.65</v>
      </c>
      <c r="Q85">
        <v>99.34</v>
      </c>
      <c r="R85">
        <v>0</v>
      </c>
      <c r="S85">
        <v>0</v>
      </c>
      <c r="T85">
        <v>0</v>
      </c>
      <c r="U85" s="114">
        <f t="shared" si="9"/>
        <v>728.99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778.99</v>
      </c>
      <c r="E86">
        <f>BAWANA!AQ86</f>
        <v>0</v>
      </c>
      <c r="F86">
        <f t="shared" si="11"/>
        <v>768</v>
      </c>
      <c r="G86">
        <f t="shared" si="12"/>
        <v>778.99</v>
      </c>
      <c r="H86" s="112"/>
      <c r="I86">
        <f>BRPL_EOD!AM86+BRPL_EOD!AN86</f>
        <v>679.65</v>
      </c>
      <c r="J86">
        <f>BYPL_EOD!AM86+BYPL_EOD!AN86</f>
        <v>99.34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778.99</v>
      </c>
      <c r="O86" s="112">
        <f t="shared" si="8"/>
        <v>0</v>
      </c>
      <c r="P86">
        <v>679.65</v>
      </c>
      <c r="Q86">
        <v>99.34</v>
      </c>
      <c r="R86">
        <v>0</v>
      </c>
      <c r="S86">
        <v>0</v>
      </c>
      <c r="T86">
        <v>0</v>
      </c>
      <c r="U86" s="114">
        <f t="shared" si="9"/>
        <v>778.99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848.99</v>
      </c>
      <c r="E87">
        <f>BAWANA!AQ87</f>
        <v>0</v>
      </c>
      <c r="F87">
        <f t="shared" si="11"/>
        <v>768</v>
      </c>
      <c r="G87">
        <f t="shared" si="12"/>
        <v>848.99</v>
      </c>
      <c r="H87" s="112"/>
      <c r="I87">
        <f>BRPL_EOD!AM87+BRPL_EOD!AN87</f>
        <v>749.65</v>
      </c>
      <c r="J87">
        <f>BYPL_EOD!AM87+BYPL_EOD!AN87</f>
        <v>99.34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848.99</v>
      </c>
      <c r="O87" s="112">
        <f t="shared" si="8"/>
        <v>0</v>
      </c>
      <c r="P87">
        <v>749.65</v>
      </c>
      <c r="Q87">
        <v>99.34</v>
      </c>
      <c r="R87">
        <v>0</v>
      </c>
      <c r="S87">
        <v>0</v>
      </c>
      <c r="T87">
        <v>0</v>
      </c>
      <c r="U87" s="114">
        <f t="shared" si="9"/>
        <v>848.99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898.99</v>
      </c>
      <c r="E88">
        <f>BAWANA!AQ88</f>
        <v>0</v>
      </c>
      <c r="F88">
        <f t="shared" si="11"/>
        <v>768</v>
      </c>
      <c r="G88">
        <f t="shared" si="12"/>
        <v>898.99</v>
      </c>
      <c r="H88" s="112"/>
      <c r="I88">
        <f>BRPL_EOD!AM88+BRPL_EOD!AN88</f>
        <v>799.65</v>
      </c>
      <c r="J88">
        <f>BYPL_EOD!AM88+BYPL_EOD!AN88</f>
        <v>99.34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898.99</v>
      </c>
      <c r="O88" s="112">
        <f t="shared" si="8"/>
        <v>0</v>
      </c>
      <c r="P88">
        <v>799.65</v>
      </c>
      <c r="Q88">
        <v>99.34</v>
      </c>
      <c r="R88">
        <v>0</v>
      </c>
      <c r="S88">
        <v>0</v>
      </c>
      <c r="T88">
        <v>0</v>
      </c>
      <c r="U88" s="114">
        <f t="shared" si="9"/>
        <v>898.99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898.99</v>
      </c>
      <c r="E89">
        <f>BAWANA!AQ89</f>
        <v>0</v>
      </c>
      <c r="F89">
        <f t="shared" si="11"/>
        <v>768</v>
      </c>
      <c r="G89">
        <f t="shared" si="12"/>
        <v>898.99</v>
      </c>
      <c r="H89" s="112"/>
      <c r="I89">
        <f>BRPL_EOD!AM89+BRPL_EOD!AN89</f>
        <v>799.65</v>
      </c>
      <c r="J89">
        <f>BYPL_EOD!AM89+BYPL_EOD!AN89</f>
        <v>99.34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898.99</v>
      </c>
      <c r="O89" s="112">
        <f t="shared" si="8"/>
        <v>0</v>
      </c>
      <c r="P89">
        <v>799.65</v>
      </c>
      <c r="Q89">
        <v>99.34</v>
      </c>
      <c r="R89">
        <v>0</v>
      </c>
      <c r="S89">
        <v>0</v>
      </c>
      <c r="T89">
        <v>0</v>
      </c>
      <c r="U89" s="114">
        <f t="shared" si="9"/>
        <v>898.99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898.99</v>
      </c>
      <c r="E90">
        <f>BAWANA!AQ90</f>
        <v>0</v>
      </c>
      <c r="F90">
        <f t="shared" si="11"/>
        <v>768</v>
      </c>
      <c r="G90">
        <f t="shared" si="12"/>
        <v>898.99</v>
      </c>
      <c r="H90" s="112"/>
      <c r="I90">
        <f>BRPL_EOD!AM90+BRPL_EOD!AN90</f>
        <v>799.65</v>
      </c>
      <c r="J90">
        <f>BYPL_EOD!AM90+BYPL_EOD!AN90</f>
        <v>99.34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898.99</v>
      </c>
      <c r="O90" s="112">
        <f t="shared" si="8"/>
        <v>0</v>
      </c>
      <c r="P90">
        <v>799.65</v>
      </c>
      <c r="Q90">
        <v>99.34</v>
      </c>
      <c r="R90">
        <v>0</v>
      </c>
      <c r="S90">
        <v>0</v>
      </c>
      <c r="T90">
        <v>0</v>
      </c>
      <c r="U90" s="114">
        <f t="shared" si="9"/>
        <v>898.99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959.65</v>
      </c>
      <c r="E91">
        <f>BAWANA!AQ91</f>
        <v>0</v>
      </c>
      <c r="F91">
        <f t="shared" si="11"/>
        <v>768</v>
      </c>
      <c r="G91">
        <f t="shared" si="12"/>
        <v>959.65</v>
      </c>
      <c r="H91" s="112"/>
      <c r="I91">
        <f>BRPL_EOD!AM91+BRPL_EOD!AN91</f>
        <v>799.65</v>
      </c>
      <c r="J91">
        <f>BYPL_EOD!AM91+BYPL_EOD!AN91</f>
        <v>160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959.65</v>
      </c>
      <c r="O91" s="112">
        <f t="shared" si="8"/>
        <v>0</v>
      </c>
      <c r="P91">
        <v>799.65</v>
      </c>
      <c r="Q91">
        <v>160</v>
      </c>
      <c r="R91">
        <v>0</v>
      </c>
      <c r="S91">
        <v>0</v>
      </c>
      <c r="T91">
        <v>0</v>
      </c>
      <c r="U91" s="114">
        <f t="shared" si="9"/>
        <v>959.65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959.65</v>
      </c>
      <c r="E92">
        <f>BAWANA!AQ92</f>
        <v>0</v>
      </c>
      <c r="F92">
        <f t="shared" si="11"/>
        <v>768</v>
      </c>
      <c r="G92">
        <f t="shared" si="12"/>
        <v>959.65</v>
      </c>
      <c r="H92" s="112"/>
      <c r="I92">
        <f>BRPL_EOD!AM92+BRPL_EOD!AN92</f>
        <v>799.65</v>
      </c>
      <c r="J92">
        <f>BYPL_EOD!AM92+BYPL_EOD!AN92</f>
        <v>160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959.65</v>
      </c>
      <c r="O92" s="112">
        <f t="shared" si="8"/>
        <v>0</v>
      </c>
      <c r="P92">
        <v>799.65</v>
      </c>
      <c r="Q92">
        <v>160</v>
      </c>
      <c r="R92">
        <v>0</v>
      </c>
      <c r="S92">
        <v>0</v>
      </c>
      <c r="T92">
        <v>0</v>
      </c>
      <c r="U92" s="114">
        <f t="shared" si="9"/>
        <v>959.65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960</v>
      </c>
      <c r="E93">
        <f>BAWANA!AQ93</f>
        <v>0</v>
      </c>
      <c r="F93">
        <f t="shared" si="11"/>
        <v>768</v>
      </c>
      <c r="G93">
        <f t="shared" si="12"/>
        <v>960</v>
      </c>
      <c r="H93" s="112"/>
      <c r="I93">
        <f>BRPL_EOD!AM93+BRPL_EOD!AN93</f>
        <v>800</v>
      </c>
      <c r="J93">
        <f>BYPL_EOD!AM93+BYPL_EOD!AN93</f>
        <v>160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960</v>
      </c>
      <c r="O93" s="112">
        <f t="shared" si="8"/>
        <v>0</v>
      </c>
      <c r="P93">
        <v>800</v>
      </c>
      <c r="Q93">
        <v>160</v>
      </c>
      <c r="R93">
        <v>0</v>
      </c>
      <c r="S93">
        <v>0</v>
      </c>
      <c r="T93">
        <v>0</v>
      </c>
      <c r="U93" s="114">
        <f t="shared" si="9"/>
        <v>960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960</v>
      </c>
      <c r="E94">
        <f>BAWANA!AQ94</f>
        <v>0</v>
      </c>
      <c r="F94">
        <f t="shared" si="11"/>
        <v>768</v>
      </c>
      <c r="G94">
        <f t="shared" si="12"/>
        <v>960</v>
      </c>
      <c r="H94" s="112"/>
      <c r="I94">
        <f>BRPL_EOD!AM94+BRPL_EOD!AN94</f>
        <v>800</v>
      </c>
      <c r="J94">
        <f>BYPL_EOD!AM94+BYPL_EOD!AN94</f>
        <v>160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960</v>
      </c>
      <c r="O94" s="112">
        <f t="shared" si="8"/>
        <v>0</v>
      </c>
      <c r="P94">
        <v>800</v>
      </c>
      <c r="Q94">
        <v>160</v>
      </c>
      <c r="R94">
        <v>0</v>
      </c>
      <c r="S94">
        <v>0</v>
      </c>
      <c r="T94">
        <v>0</v>
      </c>
      <c r="U94" s="114">
        <f t="shared" si="9"/>
        <v>960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960</v>
      </c>
      <c r="E95">
        <f>BAWANA!AQ95</f>
        <v>0</v>
      </c>
      <c r="F95">
        <f t="shared" si="11"/>
        <v>768</v>
      </c>
      <c r="G95">
        <f t="shared" si="12"/>
        <v>960</v>
      </c>
      <c r="H95" s="112"/>
      <c r="I95">
        <f>BRPL_EOD!AM95+BRPL_EOD!AN95</f>
        <v>800</v>
      </c>
      <c r="J95">
        <f>BYPL_EOD!AM95+BYPL_EOD!AN95</f>
        <v>160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960</v>
      </c>
      <c r="O95" s="112">
        <f t="shared" si="8"/>
        <v>0</v>
      </c>
      <c r="P95">
        <v>800</v>
      </c>
      <c r="Q95">
        <v>160</v>
      </c>
      <c r="R95">
        <v>0</v>
      </c>
      <c r="S95">
        <v>0</v>
      </c>
      <c r="T95">
        <v>0</v>
      </c>
      <c r="U95" s="114">
        <f t="shared" si="9"/>
        <v>960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960</v>
      </c>
      <c r="E96">
        <f>BAWANA!AQ96</f>
        <v>0</v>
      </c>
      <c r="F96">
        <f t="shared" si="11"/>
        <v>768</v>
      </c>
      <c r="G96">
        <f t="shared" si="12"/>
        <v>960</v>
      </c>
      <c r="H96" s="112"/>
      <c r="I96">
        <f>BRPL_EOD!AM96+BRPL_EOD!AN96</f>
        <v>800</v>
      </c>
      <c r="J96">
        <f>BYPL_EOD!AM96+BYPL_EOD!AN96</f>
        <v>160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960</v>
      </c>
      <c r="O96" s="112">
        <f t="shared" si="8"/>
        <v>0</v>
      </c>
      <c r="P96">
        <v>800</v>
      </c>
      <c r="Q96">
        <v>160</v>
      </c>
      <c r="R96">
        <v>0</v>
      </c>
      <c r="S96">
        <v>0</v>
      </c>
      <c r="T96">
        <v>0</v>
      </c>
      <c r="U96" s="114">
        <f t="shared" si="9"/>
        <v>960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960</v>
      </c>
      <c r="E97">
        <f>BAWANA!AQ97</f>
        <v>0</v>
      </c>
      <c r="F97">
        <f t="shared" si="11"/>
        <v>768</v>
      </c>
      <c r="G97">
        <f t="shared" si="12"/>
        <v>960</v>
      </c>
      <c r="H97" s="112"/>
      <c r="I97">
        <f>BRPL_EOD!AM97+BRPL_EOD!AN97</f>
        <v>800</v>
      </c>
      <c r="J97">
        <f>BYPL_EOD!AM97+BYPL_EOD!AN97</f>
        <v>160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960</v>
      </c>
      <c r="O97" s="112">
        <f t="shared" si="8"/>
        <v>0</v>
      </c>
      <c r="P97">
        <v>800</v>
      </c>
      <c r="Q97">
        <v>160</v>
      </c>
      <c r="R97">
        <v>0</v>
      </c>
      <c r="S97">
        <v>0</v>
      </c>
      <c r="T97">
        <v>0</v>
      </c>
      <c r="U97" s="114">
        <f t="shared" si="9"/>
        <v>960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960</v>
      </c>
      <c r="E98">
        <f>BAWANA!AQ98</f>
        <v>0</v>
      </c>
      <c r="F98">
        <f t="shared" si="11"/>
        <v>768</v>
      </c>
      <c r="G98">
        <f t="shared" si="12"/>
        <v>960</v>
      </c>
      <c r="H98" s="112"/>
      <c r="I98">
        <f>BRPL_EOD!AM98+BRPL_EOD!AN98</f>
        <v>800</v>
      </c>
      <c r="J98">
        <f>BYPL_EOD!AM98+BYPL_EOD!AN98</f>
        <v>160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960</v>
      </c>
      <c r="O98" s="112">
        <f t="shared" si="8"/>
        <v>0</v>
      </c>
      <c r="P98">
        <v>800</v>
      </c>
      <c r="Q98">
        <v>160</v>
      </c>
      <c r="R98">
        <v>0</v>
      </c>
      <c r="S98">
        <v>0</v>
      </c>
      <c r="T98">
        <v>0</v>
      </c>
      <c r="U98" s="114">
        <f t="shared" si="9"/>
        <v>960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23.12</v>
      </c>
      <c r="C99" s="114">
        <f t="shared" ref="C99:U99" si="14">SUM(C3:C98)/4000</f>
        <v>0.12</v>
      </c>
      <c r="D99" s="114">
        <f t="shared" si="14"/>
        <v>14.097972499999992</v>
      </c>
      <c r="E99" s="114">
        <f t="shared" si="14"/>
        <v>0.11478000000000001</v>
      </c>
      <c r="F99" s="114">
        <f t="shared" si="14"/>
        <v>18.591999999999999</v>
      </c>
      <c r="G99" s="114">
        <f t="shared" si="14"/>
        <v>14.212752499999992</v>
      </c>
      <c r="H99" s="114"/>
      <c r="I99" s="114">
        <f t="shared" si="14"/>
        <v>12.118090000000008</v>
      </c>
      <c r="J99" s="114">
        <f t="shared" si="14"/>
        <v>2.0792125000000006</v>
      </c>
      <c r="K99" s="114">
        <f t="shared" si="14"/>
        <v>6.9000000000000008E-4</v>
      </c>
      <c r="L99" s="114">
        <f t="shared" si="14"/>
        <v>2.7699999999999999E-3</v>
      </c>
      <c r="M99" s="114">
        <f t="shared" si="14"/>
        <v>8.2500000000000004E-3</v>
      </c>
      <c r="N99" s="114">
        <f t="shared" si="14"/>
        <v>14.209012499999993</v>
      </c>
      <c r="O99" s="114">
        <f t="shared" si="14"/>
        <v>3.7399999999999951E-3</v>
      </c>
      <c r="P99" s="114">
        <f t="shared" si="14"/>
        <v>12.118077403616855</v>
      </c>
      <c r="Q99" s="114">
        <f t="shared" si="14"/>
        <v>2.0805622194782605</v>
      </c>
      <c r="R99" s="114">
        <f t="shared" si="14"/>
        <v>8.3168453378478988E-4</v>
      </c>
      <c r="S99" s="114">
        <f t="shared" si="14"/>
        <v>3.3379838518104734E-3</v>
      </c>
      <c r="T99" s="114">
        <f t="shared" si="14"/>
        <v>9.9432085192957299E-3</v>
      </c>
      <c r="U99" s="114">
        <f t="shared" si="14"/>
        <v>14.212752499999992</v>
      </c>
      <c r="V99" s="114">
        <f t="shared" si="10"/>
        <v>0</v>
      </c>
      <c r="Y99" s="114">
        <f t="shared" ref="Y99:AD99" si="15">SUM(Y3:Y98)/4000</f>
        <v>3.0349999999999995E-3</v>
      </c>
      <c r="Z99" s="114">
        <f t="shared" si="15"/>
        <v>3.0349999999999995E-3</v>
      </c>
      <c r="AA99" s="114">
        <f t="shared" si="15"/>
        <v>3.0349999999999995E-3</v>
      </c>
      <c r="AB99" s="114">
        <f t="shared" si="15"/>
        <v>3.0349999999999995E-3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683.13656200000003</v>
      </c>
      <c r="L3">
        <v>653.15250000000003</v>
      </c>
      <c r="M3">
        <v>92</v>
      </c>
      <c r="N3">
        <v>0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0</v>
      </c>
      <c r="T3">
        <v>0</v>
      </c>
      <c r="U3">
        <v>348.97500000000002</v>
      </c>
      <c r="V3">
        <v>11.398</v>
      </c>
      <c r="W3">
        <v>43.704000000000001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40.156799999999997</v>
      </c>
      <c r="AH3">
        <v>39.774000000000001</v>
      </c>
      <c r="AI3">
        <v>0</v>
      </c>
      <c r="AJ3">
        <v>0</v>
      </c>
      <c r="AK3">
        <v>25.7607</v>
      </c>
      <c r="AL3">
        <v>24.402000000000001</v>
      </c>
      <c r="AM3">
        <v>0</v>
      </c>
      <c r="AN3">
        <v>0.78432999999999997</v>
      </c>
      <c r="AO3">
        <v>22.05</v>
      </c>
      <c r="AP3">
        <v>11.7852</v>
      </c>
      <c r="AQ3">
        <v>0</v>
      </c>
      <c r="AR3">
        <v>49.128</v>
      </c>
      <c r="AS3">
        <v>5.3807999999999998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2893.9905940000003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683.13656200000003</v>
      </c>
      <c r="L4">
        <v>653.15250000000003</v>
      </c>
      <c r="M4">
        <v>92</v>
      </c>
      <c r="N4">
        <v>0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0</v>
      </c>
      <c r="T4">
        <v>0</v>
      </c>
      <c r="U4">
        <v>348.97500000000002</v>
      </c>
      <c r="V4">
        <v>11.398</v>
      </c>
      <c r="W4">
        <v>43.704000000000001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40.156799999999997</v>
      </c>
      <c r="AH4">
        <v>39.774000000000001</v>
      </c>
      <c r="AI4">
        <v>0</v>
      </c>
      <c r="AJ4">
        <v>0</v>
      </c>
      <c r="AK4">
        <v>25.7607</v>
      </c>
      <c r="AL4">
        <v>24.402000000000001</v>
      </c>
      <c r="AM4">
        <v>0</v>
      </c>
      <c r="AN4">
        <v>0.78432999999999997</v>
      </c>
      <c r="AO4">
        <v>22.05</v>
      </c>
      <c r="AP4">
        <v>11.7852</v>
      </c>
      <c r="AQ4">
        <v>0</v>
      </c>
      <c r="AR4">
        <v>49.128</v>
      </c>
      <c r="AS4">
        <v>10.7616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2899.3713940000002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683.13656200000003</v>
      </c>
      <c r="L5">
        <v>653.15250000000003</v>
      </c>
      <c r="M5">
        <v>92</v>
      </c>
      <c r="N5">
        <v>0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0</v>
      </c>
      <c r="T5">
        <v>0</v>
      </c>
      <c r="U5">
        <v>348.97500000000002</v>
      </c>
      <c r="V5">
        <v>11.398</v>
      </c>
      <c r="W5">
        <v>43.704000000000001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40.156799999999997</v>
      </c>
      <c r="AH5">
        <v>39.774000000000001</v>
      </c>
      <c r="AI5">
        <v>0</v>
      </c>
      <c r="AJ5">
        <v>0</v>
      </c>
      <c r="AK5">
        <v>25.7607</v>
      </c>
      <c r="AL5">
        <v>24.402000000000001</v>
      </c>
      <c r="AM5">
        <v>0</v>
      </c>
      <c r="AN5">
        <v>0.78432999999999997</v>
      </c>
      <c r="AO5">
        <v>22.05</v>
      </c>
      <c r="AP5">
        <v>11.7852</v>
      </c>
      <c r="AQ5">
        <v>0</v>
      </c>
      <c r="AR5">
        <v>11.04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2866.3994740000003</v>
      </c>
    </row>
    <row r="6" spans="1:121">
      <c r="A6" t="s">
        <v>48</v>
      </c>
      <c r="B6">
        <v>0</v>
      </c>
      <c r="C6">
        <v>0</v>
      </c>
      <c r="D6">
        <v>26.25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683.13656200000003</v>
      </c>
      <c r="L6">
        <v>653.15250000000003</v>
      </c>
      <c r="M6">
        <v>92</v>
      </c>
      <c r="N6">
        <v>0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0</v>
      </c>
      <c r="T6">
        <v>0</v>
      </c>
      <c r="U6">
        <v>348.97500000000002</v>
      </c>
      <c r="V6">
        <v>11.398</v>
      </c>
      <c r="W6">
        <v>43.704000000000001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40.156799999999997</v>
      </c>
      <c r="AH6">
        <v>39.774000000000001</v>
      </c>
      <c r="AI6">
        <v>0</v>
      </c>
      <c r="AJ6">
        <v>0</v>
      </c>
      <c r="AK6">
        <v>25.7607</v>
      </c>
      <c r="AL6">
        <v>24.402000000000001</v>
      </c>
      <c r="AM6">
        <v>0</v>
      </c>
      <c r="AN6">
        <v>0.78432999999999997</v>
      </c>
      <c r="AO6">
        <v>22.05</v>
      </c>
      <c r="AP6">
        <v>11.7852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2856.8414739999998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683.13656200000003</v>
      </c>
      <c r="L7">
        <v>653.15250000000003</v>
      </c>
      <c r="M7">
        <v>92</v>
      </c>
      <c r="N7">
        <v>0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0</v>
      </c>
      <c r="T7">
        <v>0</v>
      </c>
      <c r="U7">
        <v>348.97500000000002</v>
      </c>
      <c r="V7">
        <v>11.398</v>
      </c>
      <c r="W7">
        <v>43.704000000000001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40.156799999999997</v>
      </c>
      <c r="AH7">
        <v>39.774000000000001</v>
      </c>
      <c r="AI7">
        <v>0</v>
      </c>
      <c r="AJ7">
        <v>0</v>
      </c>
      <c r="AK7">
        <v>25.7607</v>
      </c>
      <c r="AL7">
        <v>24.402000000000001</v>
      </c>
      <c r="AM7">
        <v>0</v>
      </c>
      <c r="AN7">
        <v>0.78432999999999997</v>
      </c>
      <c r="AO7">
        <v>22.05</v>
      </c>
      <c r="AP7">
        <v>13.10463</v>
      </c>
      <c r="AQ7">
        <v>0</v>
      </c>
      <c r="AR7">
        <v>8.8320000000000007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2848.2962080000002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683.13656200000003</v>
      </c>
      <c r="L8">
        <v>653.15250000000003</v>
      </c>
      <c r="M8">
        <v>92</v>
      </c>
      <c r="N8">
        <v>0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0</v>
      </c>
      <c r="T8">
        <v>0</v>
      </c>
      <c r="U8">
        <v>348.97500000000002</v>
      </c>
      <c r="V8">
        <v>11.398</v>
      </c>
      <c r="W8">
        <v>43.704000000000001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40.156799999999997</v>
      </c>
      <c r="AH8">
        <v>39.774000000000001</v>
      </c>
      <c r="AI8">
        <v>0</v>
      </c>
      <c r="AJ8">
        <v>0</v>
      </c>
      <c r="AK8">
        <v>25.7607</v>
      </c>
      <c r="AL8">
        <v>24.402000000000001</v>
      </c>
      <c r="AM8">
        <v>0</v>
      </c>
      <c r="AN8">
        <v>0.78432999999999997</v>
      </c>
      <c r="AO8">
        <v>22.05</v>
      </c>
      <c r="AP8">
        <v>13.10463</v>
      </c>
      <c r="AQ8">
        <v>0</v>
      </c>
      <c r="AR8">
        <v>8.8320000000000007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2848.2962080000002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683.13656200000003</v>
      </c>
      <c r="L9">
        <v>653.15250000000003</v>
      </c>
      <c r="M9">
        <v>92</v>
      </c>
      <c r="N9">
        <v>0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2.0714999999999999</v>
      </c>
      <c r="T9">
        <v>0</v>
      </c>
      <c r="U9">
        <v>348.97500000000002</v>
      </c>
      <c r="V9">
        <v>11.398</v>
      </c>
      <c r="W9">
        <v>43.704000000000001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40.156799999999997</v>
      </c>
      <c r="AH9">
        <v>39.774000000000001</v>
      </c>
      <c r="AI9">
        <v>0</v>
      </c>
      <c r="AJ9">
        <v>0</v>
      </c>
      <c r="AK9">
        <v>25.7607</v>
      </c>
      <c r="AL9">
        <v>36.021999999999998</v>
      </c>
      <c r="AM9">
        <v>0</v>
      </c>
      <c r="AN9">
        <v>0.78432999999999997</v>
      </c>
      <c r="AO9">
        <v>22.05</v>
      </c>
      <c r="AP9">
        <v>13.10463</v>
      </c>
      <c r="AQ9">
        <v>0</v>
      </c>
      <c r="AR9">
        <v>8.8320000000000007</v>
      </c>
      <c r="AS9">
        <v>10.7616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2847.9976280000001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683.13656200000003</v>
      </c>
      <c r="L10">
        <v>653.15250000000003</v>
      </c>
      <c r="M10">
        <v>92</v>
      </c>
      <c r="N10">
        <v>0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4.1429999999999998</v>
      </c>
      <c r="T10">
        <v>0</v>
      </c>
      <c r="U10">
        <v>348.97500000000002</v>
      </c>
      <c r="V10">
        <v>11.398</v>
      </c>
      <c r="W10">
        <v>43.704000000000001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40.156799999999997</v>
      </c>
      <c r="AH10">
        <v>39.774000000000001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22.05</v>
      </c>
      <c r="AP10">
        <v>13.10463</v>
      </c>
      <c r="AQ10">
        <v>0</v>
      </c>
      <c r="AR10">
        <v>11.04</v>
      </c>
      <c r="AS10">
        <v>5.3807999999999998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2890.2505480000004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683.13656200000003</v>
      </c>
      <c r="L11">
        <v>653.15250000000003</v>
      </c>
      <c r="M11">
        <v>92</v>
      </c>
      <c r="N11">
        <v>0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5.524</v>
      </c>
      <c r="T11">
        <v>0</v>
      </c>
      <c r="U11">
        <v>348.97500000000002</v>
      </c>
      <c r="V11">
        <v>11.398</v>
      </c>
      <c r="W11">
        <v>43.704000000000001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40.156799999999997</v>
      </c>
      <c r="AH11">
        <v>39.774000000000001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22.05</v>
      </c>
      <c r="AP11">
        <v>11.7852</v>
      </c>
      <c r="AQ11">
        <v>0</v>
      </c>
      <c r="AR11">
        <v>11.04</v>
      </c>
      <c r="AS11">
        <v>5.3807999999999998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2890.3121180000003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683.13656200000003</v>
      </c>
      <c r="L12">
        <v>653.15250000000003</v>
      </c>
      <c r="M12">
        <v>92</v>
      </c>
      <c r="N12">
        <v>0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5.524</v>
      </c>
      <c r="T12">
        <v>0</v>
      </c>
      <c r="U12">
        <v>348.97500000000002</v>
      </c>
      <c r="V12">
        <v>11.398</v>
      </c>
      <c r="W12">
        <v>43.704000000000001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40.156799999999997</v>
      </c>
      <c r="AH12">
        <v>39.774000000000001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22.05</v>
      </c>
      <c r="AP12">
        <v>11.7852</v>
      </c>
      <c r="AQ12">
        <v>0</v>
      </c>
      <c r="AR12">
        <v>11.04</v>
      </c>
      <c r="AS12">
        <v>5.3807999999999998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2890.3121180000003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78.912000000000006</v>
      </c>
      <c r="K13">
        <v>683.13656200000003</v>
      </c>
      <c r="L13">
        <v>653.15250000000003</v>
      </c>
      <c r="M13">
        <v>92</v>
      </c>
      <c r="N13">
        <v>0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8.2859999999999996</v>
      </c>
      <c r="T13">
        <v>0</v>
      </c>
      <c r="U13">
        <v>348.97500000000002</v>
      </c>
      <c r="V13">
        <v>11.398</v>
      </c>
      <c r="W13">
        <v>43.704000000000001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40.156799999999997</v>
      </c>
      <c r="AH13">
        <v>39.774000000000001</v>
      </c>
      <c r="AI13">
        <v>0</v>
      </c>
      <c r="AJ13">
        <v>0</v>
      </c>
      <c r="AK13">
        <v>25.7607</v>
      </c>
      <c r="AL13">
        <v>79.376220000000004</v>
      </c>
      <c r="AM13">
        <v>0</v>
      </c>
      <c r="AN13">
        <v>0.78432999999999997</v>
      </c>
      <c r="AO13">
        <v>22.05</v>
      </c>
      <c r="AP13">
        <v>11.7852</v>
      </c>
      <c r="AQ13">
        <v>0</v>
      </c>
      <c r="AR13">
        <v>11.04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2893.0741180000005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78.912000000000006</v>
      </c>
      <c r="K14">
        <v>683.13656200000003</v>
      </c>
      <c r="L14">
        <v>653.15250000000003</v>
      </c>
      <c r="M14">
        <v>92</v>
      </c>
      <c r="N14">
        <v>0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8.2859999999999996</v>
      </c>
      <c r="T14">
        <v>0</v>
      </c>
      <c r="U14">
        <v>348.97500000000002</v>
      </c>
      <c r="V14">
        <v>11.398</v>
      </c>
      <c r="W14">
        <v>43.704000000000001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40.156799999999997</v>
      </c>
      <c r="AH14">
        <v>39.774000000000001</v>
      </c>
      <c r="AI14">
        <v>0</v>
      </c>
      <c r="AJ14">
        <v>0</v>
      </c>
      <c r="AK14">
        <v>25.7607</v>
      </c>
      <c r="AL14">
        <v>52.29</v>
      </c>
      <c r="AM14">
        <v>0</v>
      </c>
      <c r="AN14">
        <v>0.78432999999999997</v>
      </c>
      <c r="AO14">
        <v>22.05</v>
      </c>
      <c r="AP14">
        <v>11.7852</v>
      </c>
      <c r="AQ14">
        <v>0</v>
      </c>
      <c r="AR14">
        <v>11.04</v>
      </c>
      <c r="AS14">
        <v>5.3807999999999998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2865.9878980000003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78.912000000000006</v>
      </c>
      <c r="K15">
        <v>683.13656200000003</v>
      </c>
      <c r="L15">
        <v>653.15250000000003</v>
      </c>
      <c r="M15">
        <v>92</v>
      </c>
      <c r="N15">
        <v>0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11.048</v>
      </c>
      <c r="T15">
        <v>0</v>
      </c>
      <c r="U15">
        <v>348.97500000000002</v>
      </c>
      <c r="V15">
        <v>11.398</v>
      </c>
      <c r="W15">
        <v>43.704000000000001</v>
      </c>
      <c r="X15">
        <v>147.515625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40.156799999999997</v>
      </c>
      <c r="AH15">
        <v>39.774000000000001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22.05</v>
      </c>
      <c r="AP15">
        <v>11.7852</v>
      </c>
      <c r="AQ15">
        <v>0</v>
      </c>
      <c r="AR15">
        <v>11.04</v>
      </c>
      <c r="AS15">
        <v>5.3807999999999998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2879.8736979999994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78.912000000000006</v>
      </c>
      <c r="K16">
        <v>683.13656200000003</v>
      </c>
      <c r="L16">
        <v>653.15250000000003</v>
      </c>
      <c r="M16">
        <v>92</v>
      </c>
      <c r="N16">
        <v>0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11.048</v>
      </c>
      <c r="T16">
        <v>0</v>
      </c>
      <c r="U16">
        <v>348.97500000000002</v>
      </c>
      <c r="V16">
        <v>11.398</v>
      </c>
      <c r="W16">
        <v>43.704000000000001</v>
      </c>
      <c r="X16">
        <v>147.515625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40.156799999999997</v>
      </c>
      <c r="AH16">
        <v>39.774000000000001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22.05</v>
      </c>
      <c r="AP16">
        <v>11.7852</v>
      </c>
      <c r="AQ16">
        <v>0</v>
      </c>
      <c r="AR16">
        <v>11.04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2879.8736979999994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78.912000000000006</v>
      </c>
      <c r="K17">
        <v>683.13656200000003</v>
      </c>
      <c r="L17">
        <v>653.15250000000003</v>
      </c>
      <c r="M17">
        <v>92</v>
      </c>
      <c r="N17">
        <v>0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13.81</v>
      </c>
      <c r="T17">
        <v>0</v>
      </c>
      <c r="U17">
        <v>348.97500000000002</v>
      </c>
      <c r="V17">
        <v>11.398</v>
      </c>
      <c r="W17">
        <v>43.704000000000001</v>
      </c>
      <c r="X17">
        <v>147.515625</v>
      </c>
      <c r="Y17">
        <v>0</v>
      </c>
      <c r="Z17">
        <v>6.5208000000000004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40.156799999999997</v>
      </c>
      <c r="AH17">
        <v>39.774000000000001</v>
      </c>
      <c r="AI17">
        <v>0</v>
      </c>
      <c r="AJ17">
        <v>0</v>
      </c>
      <c r="AK17">
        <v>25.7607</v>
      </c>
      <c r="AL17">
        <v>36.021999999999998</v>
      </c>
      <c r="AM17">
        <v>0</v>
      </c>
      <c r="AN17">
        <v>0.78432999999999997</v>
      </c>
      <c r="AO17">
        <v>22.05</v>
      </c>
      <c r="AP17">
        <v>11.7852</v>
      </c>
      <c r="AQ17">
        <v>0</v>
      </c>
      <c r="AR17">
        <v>11.04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2882.6356979999996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78.912000000000006</v>
      </c>
      <c r="K18">
        <v>683.13656200000003</v>
      </c>
      <c r="L18">
        <v>653.15250000000003</v>
      </c>
      <c r="M18">
        <v>92</v>
      </c>
      <c r="N18">
        <v>0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13.81</v>
      </c>
      <c r="T18">
        <v>0</v>
      </c>
      <c r="U18">
        <v>348.97500000000002</v>
      </c>
      <c r="V18">
        <v>11.398</v>
      </c>
      <c r="W18">
        <v>43.704000000000001</v>
      </c>
      <c r="X18">
        <v>147.515625</v>
      </c>
      <c r="Y18">
        <v>0</v>
      </c>
      <c r="Z18">
        <v>6.5208000000000004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40.156799999999997</v>
      </c>
      <c r="AH18">
        <v>39.774000000000001</v>
      </c>
      <c r="AI18">
        <v>0</v>
      </c>
      <c r="AJ18">
        <v>0</v>
      </c>
      <c r="AK18">
        <v>25.7607</v>
      </c>
      <c r="AL18">
        <v>36.021999999999998</v>
      </c>
      <c r="AM18">
        <v>0</v>
      </c>
      <c r="AN18">
        <v>0.78432999999999997</v>
      </c>
      <c r="AO18">
        <v>22.05</v>
      </c>
      <c r="AP18">
        <v>11.7852</v>
      </c>
      <c r="AQ18">
        <v>0</v>
      </c>
      <c r="AR18">
        <v>11.04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2882.6356979999996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78.912000000000006</v>
      </c>
      <c r="K19">
        <v>683.13656200000003</v>
      </c>
      <c r="L19">
        <v>653.15250000000003</v>
      </c>
      <c r="M19">
        <v>92</v>
      </c>
      <c r="N19">
        <v>0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16.571999999999999</v>
      </c>
      <c r="T19">
        <v>0</v>
      </c>
      <c r="U19">
        <v>348.97500000000002</v>
      </c>
      <c r="V19">
        <v>11.398</v>
      </c>
      <c r="W19">
        <v>43.704000000000001</v>
      </c>
      <c r="X19">
        <v>147.515625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40.156799999999997</v>
      </c>
      <c r="AH19">
        <v>39.774000000000001</v>
      </c>
      <c r="AI19">
        <v>0</v>
      </c>
      <c r="AJ19">
        <v>0</v>
      </c>
      <c r="AK19">
        <v>25.7607</v>
      </c>
      <c r="AL19">
        <v>36.021999999999998</v>
      </c>
      <c r="AM19">
        <v>0</v>
      </c>
      <c r="AN19">
        <v>0.78432999999999997</v>
      </c>
      <c r="AO19">
        <v>22.05</v>
      </c>
      <c r="AP19">
        <v>11.7852</v>
      </c>
      <c r="AQ19">
        <v>0</v>
      </c>
      <c r="AR19">
        <v>11.04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2885.3976979999993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78.912000000000006</v>
      </c>
      <c r="K20">
        <v>683.13656200000003</v>
      </c>
      <c r="L20">
        <v>653.15250000000003</v>
      </c>
      <c r="M20">
        <v>92</v>
      </c>
      <c r="N20">
        <v>0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16.571999999999999</v>
      </c>
      <c r="T20">
        <v>0</v>
      </c>
      <c r="U20">
        <v>348.97500000000002</v>
      </c>
      <c r="V20">
        <v>11.398</v>
      </c>
      <c r="W20">
        <v>43.704000000000001</v>
      </c>
      <c r="X20">
        <v>147.515625</v>
      </c>
      <c r="Y20">
        <v>0</v>
      </c>
      <c r="Z20">
        <v>1.1000000000000001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40.156799999999997</v>
      </c>
      <c r="AH20">
        <v>39.774000000000001</v>
      </c>
      <c r="AI20">
        <v>0</v>
      </c>
      <c r="AJ20">
        <v>0</v>
      </c>
      <c r="AK20">
        <v>25.7607</v>
      </c>
      <c r="AL20">
        <v>36.021999999999998</v>
      </c>
      <c r="AM20">
        <v>0</v>
      </c>
      <c r="AN20">
        <v>0.78432999999999997</v>
      </c>
      <c r="AO20">
        <v>22.05</v>
      </c>
      <c r="AP20">
        <v>11.7852</v>
      </c>
      <c r="AQ20">
        <v>0</v>
      </c>
      <c r="AR20">
        <v>11.04</v>
      </c>
      <c r="AS20">
        <v>6.726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2881.3220979999996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78.912000000000006</v>
      </c>
      <c r="K21">
        <v>683.13656200000003</v>
      </c>
      <c r="L21">
        <v>653.15250000000003</v>
      </c>
      <c r="M21">
        <v>92</v>
      </c>
      <c r="N21">
        <v>0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19.334</v>
      </c>
      <c r="T21">
        <v>0</v>
      </c>
      <c r="U21">
        <v>348.97500000000002</v>
      </c>
      <c r="V21">
        <v>11.398</v>
      </c>
      <c r="W21">
        <v>43.704000000000001</v>
      </c>
      <c r="X21">
        <v>147.515625</v>
      </c>
      <c r="Y21">
        <v>0</v>
      </c>
      <c r="Z21">
        <v>1.1000000000000001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40.156799999999997</v>
      </c>
      <c r="AH21">
        <v>39.774000000000001</v>
      </c>
      <c r="AI21">
        <v>0</v>
      </c>
      <c r="AJ21">
        <v>0</v>
      </c>
      <c r="AK21">
        <v>25.7607</v>
      </c>
      <c r="AL21">
        <v>36.021999999999998</v>
      </c>
      <c r="AM21">
        <v>0</v>
      </c>
      <c r="AN21">
        <v>0.78432999999999997</v>
      </c>
      <c r="AO21">
        <v>22.05</v>
      </c>
      <c r="AP21">
        <v>11.7852</v>
      </c>
      <c r="AQ21">
        <v>0</v>
      </c>
      <c r="AR21">
        <v>8.8320000000000007</v>
      </c>
      <c r="AS21">
        <v>6.726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2881.8760979999997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78.912000000000006</v>
      </c>
      <c r="K22">
        <v>683.13656200000003</v>
      </c>
      <c r="L22">
        <v>653.15250000000003</v>
      </c>
      <c r="M22">
        <v>92</v>
      </c>
      <c r="N22">
        <v>0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19.334</v>
      </c>
      <c r="T22">
        <v>0</v>
      </c>
      <c r="U22">
        <v>348.97500000000002</v>
      </c>
      <c r="V22">
        <v>11.398</v>
      </c>
      <c r="W22">
        <v>43.704000000000001</v>
      </c>
      <c r="X22">
        <v>147.515625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40.156799999999997</v>
      </c>
      <c r="AH22">
        <v>39.774000000000001</v>
      </c>
      <c r="AI22">
        <v>0</v>
      </c>
      <c r="AJ22">
        <v>0</v>
      </c>
      <c r="AK22">
        <v>25.7607</v>
      </c>
      <c r="AL22">
        <v>36.021999999999998</v>
      </c>
      <c r="AM22">
        <v>0</v>
      </c>
      <c r="AN22">
        <v>0.78432999999999997</v>
      </c>
      <c r="AO22">
        <v>22.05</v>
      </c>
      <c r="AP22">
        <v>11.7852</v>
      </c>
      <c r="AQ22">
        <v>0</v>
      </c>
      <c r="AR22">
        <v>8.8320000000000007</v>
      </c>
      <c r="AS22">
        <v>6.726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2881.8760979999997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78.912000000000006</v>
      </c>
      <c r="K23">
        <v>683.13656200000003</v>
      </c>
      <c r="L23">
        <v>653.15250000000003</v>
      </c>
      <c r="M23">
        <v>92</v>
      </c>
      <c r="N23">
        <v>0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22.096</v>
      </c>
      <c r="T23">
        <v>0</v>
      </c>
      <c r="U23">
        <v>348.97500000000002</v>
      </c>
      <c r="V23">
        <v>11.398</v>
      </c>
      <c r="W23">
        <v>43.704000000000001</v>
      </c>
      <c r="X23">
        <v>147.515625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40.156799999999997</v>
      </c>
      <c r="AH23">
        <v>39.774000000000001</v>
      </c>
      <c r="AI23">
        <v>0</v>
      </c>
      <c r="AJ23">
        <v>0</v>
      </c>
      <c r="AK23">
        <v>25.7607</v>
      </c>
      <c r="AL23">
        <v>36.021999999999998</v>
      </c>
      <c r="AM23">
        <v>0</v>
      </c>
      <c r="AN23">
        <v>0.78432999999999997</v>
      </c>
      <c r="AO23">
        <v>22.05</v>
      </c>
      <c r="AP23">
        <v>11.7852</v>
      </c>
      <c r="AQ23">
        <v>0</v>
      </c>
      <c r="AR23">
        <v>8.8320000000000007</v>
      </c>
      <c r="AS23">
        <v>6.726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2884.6380979999999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78.912000000000006</v>
      </c>
      <c r="K24">
        <v>683.13656200000003</v>
      </c>
      <c r="L24">
        <v>653.15250000000003</v>
      </c>
      <c r="M24">
        <v>92</v>
      </c>
      <c r="N24">
        <v>0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22.096</v>
      </c>
      <c r="T24">
        <v>0</v>
      </c>
      <c r="U24">
        <v>348.97500000000002</v>
      </c>
      <c r="V24">
        <v>11.398</v>
      </c>
      <c r="W24">
        <v>43.704000000000001</v>
      </c>
      <c r="X24">
        <v>147.515625</v>
      </c>
      <c r="Y24">
        <v>0</v>
      </c>
      <c r="Z24">
        <v>1.1000000000000001</v>
      </c>
      <c r="AA24">
        <v>0</v>
      </c>
      <c r="AB24">
        <v>11.997</v>
      </c>
      <c r="AC24">
        <v>9.6778399999999998</v>
      </c>
      <c r="AD24">
        <v>9.1149000000000004</v>
      </c>
      <c r="AE24">
        <v>49.436556000000003</v>
      </c>
      <c r="AF24">
        <v>8.8740000000000006</v>
      </c>
      <c r="AG24">
        <v>40.156799999999997</v>
      </c>
      <c r="AH24">
        <v>39.774000000000001</v>
      </c>
      <c r="AI24">
        <v>0</v>
      </c>
      <c r="AJ24">
        <v>0</v>
      </c>
      <c r="AK24">
        <v>25.7607</v>
      </c>
      <c r="AL24">
        <v>36.021999999999998</v>
      </c>
      <c r="AM24">
        <v>0</v>
      </c>
      <c r="AN24">
        <v>0.78432999999999997</v>
      </c>
      <c r="AO24">
        <v>22.05</v>
      </c>
      <c r="AP24">
        <v>11.7852</v>
      </c>
      <c r="AQ24">
        <v>15.12</v>
      </c>
      <c r="AR24">
        <v>6.6239999999999997</v>
      </c>
      <c r="AS24">
        <v>6.726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2907.2279379999995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78.912000000000006</v>
      </c>
      <c r="K25">
        <v>683.13656200000003</v>
      </c>
      <c r="L25">
        <v>653.15250000000003</v>
      </c>
      <c r="M25">
        <v>92</v>
      </c>
      <c r="N25">
        <v>0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22.096</v>
      </c>
      <c r="T25">
        <v>0</v>
      </c>
      <c r="U25">
        <v>348.97500000000002</v>
      </c>
      <c r="V25">
        <v>11.398</v>
      </c>
      <c r="W25">
        <v>43.704000000000001</v>
      </c>
      <c r="X25">
        <v>147.515625</v>
      </c>
      <c r="Y25">
        <v>0</v>
      </c>
      <c r="Z25">
        <v>1.1000000000000001</v>
      </c>
      <c r="AA25">
        <v>13.983000000000001</v>
      </c>
      <c r="AB25">
        <v>11.997</v>
      </c>
      <c r="AC25">
        <v>9.6778399999999998</v>
      </c>
      <c r="AD25">
        <v>11.492699999999999</v>
      </c>
      <c r="AE25">
        <v>49.436556000000003</v>
      </c>
      <c r="AF25">
        <v>8.8740000000000006</v>
      </c>
      <c r="AG25">
        <v>40.156799999999997</v>
      </c>
      <c r="AH25">
        <v>38.826999999999998</v>
      </c>
      <c r="AI25">
        <v>0</v>
      </c>
      <c r="AJ25">
        <v>0</v>
      </c>
      <c r="AK25">
        <v>25.7607</v>
      </c>
      <c r="AL25">
        <v>24.402000000000001</v>
      </c>
      <c r="AM25">
        <v>0</v>
      </c>
      <c r="AN25">
        <v>0.78432999999999997</v>
      </c>
      <c r="AO25">
        <v>22.05</v>
      </c>
      <c r="AP25">
        <v>11.1447</v>
      </c>
      <c r="AQ25">
        <v>31.122</v>
      </c>
      <c r="AR25">
        <v>8.8320000000000007</v>
      </c>
      <c r="AS25">
        <v>5.3807999999999998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2927.2460379999998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78.912000000000006</v>
      </c>
      <c r="K26">
        <v>683.13656200000003</v>
      </c>
      <c r="L26">
        <v>653.15250000000003</v>
      </c>
      <c r="M26">
        <v>92</v>
      </c>
      <c r="N26">
        <v>0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23.477</v>
      </c>
      <c r="T26">
        <v>0</v>
      </c>
      <c r="U26">
        <v>348.97500000000002</v>
      </c>
      <c r="V26">
        <v>11.398</v>
      </c>
      <c r="W26">
        <v>43.704000000000001</v>
      </c>
      <c r="X26">
        <v>147.515625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40.156799999999997</v>
      </c>
      <c r="AH26">
        <v>80.495000000000005</v>
      </c>
      <c r="AI26">
        <v>0</v>
      </c>
      <c r="AJ26">
        <v>0</v>
      </c>
      <c r="AK26">
        <v>25.7607</v>
      </c>
      <c r="AL26">
        <v>24.402000000000001</v>
      </c>
      <c r="AM26">
        <v>0</v>
      </c>
      <c r="AN26">
        <v>0.78432999999999997</v>
      </c>
      <c r="AO26">
        <v>22.05</v>
      </c>
      <c r="AP26">
        <v>11.1447</v>
      </c>
      <c r="AQ26">
        <v>46.683</v>
      </c>
      <c r="AR26">
        <v>8.8320000000000007</v>
      </c>
      <c r="AS26">
        <v>5.3807999999999998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3030.596078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0</v>
      </c>
      <c r="J27">
        <v>78.912000000000006</v>
      </c>
      <c r="K27">
        <v>683.13656200000003</v>
      </c>
      <c r="L27">
        <v>653.15250000000003</v>
      </c>
      <c r="M27">
        <v>92</v>
      </c>
      <c r="N27">
        <v>0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348.97500000000002</v>
      </c>
      <c r="V27">
        <v>11.398</v>
      </c>
      <c r="W27">
        <v>43.704000000000001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40.156799999999997</v>
      </c>
      <c r="AH27">
        <v>104.17</v>
      </c>
      <c r="AI27">
        <v>0</v>
      </c>
      <c r="AJ27">
        <v>0</v>
      </c>
      <c r="AK27">
        <v>25.7607</v>
      </c>
      <c r="AL27">
        <v>24.402000000000001</v>
      </c>
      <c r="AM27">
        <v>5.2786799999999996</v>
      </c>
      <c r="AN27">
        <v>0.78432999999999997</v>
      </c>
      <c r="AO27">
        <v>22.05</v>
      </c>
      <c r="AP27">
        <v>11.1447</v>
      </c>
      <c r="AQ27">
        <v>62.244</v>
      </c>
      <c r="AR27">
        <v>8.8320000000000007</v>
      </c>
      <c r="AS27">
        <v>5.3807999999999998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3089.3395680000008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0</v>
      </c>
      <c r="J28">
        <v>78.912000000000006</v>
      </c>
      <c r="K28">
        <v>683.13656200000003</v>
      </c>
      <c r="L28">
        <v>653.15250000000003</v>
      </c>
      <c r="M28">
        <v>92</v>
      </c>
      <c r="N28">
        <v>0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348.97500000000002</v>
      </c>
      <c r="V28">
        <v>11.398</v>
      </c>
      <c r="W28">
        <v>43.704000000000001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40.156799999999997</v>
      </c>
      <c r="AH28">
        <v>140.34540000000001</v>
      </c>
      <c r="AI28">
        <v>0</v>
      </c>
      <c r="AJ28">
        <v>0</v>
      </c>
      <c r="AK28">
        <v>25.7607</v>
      </c>
      <c r="AL28">
        <v>24.402000000000001</v>
      </c>
      <c r="AM28">
        <v>15.804048</v>
      </c>
      <c r="AN28">
        <v>0.78432999999999997</v>
      </c>
      <c r="AO28">
        <v>22.05</v>
      </c>
      <c r="AP28">
        <v>11.1447</v>
      </c>
      <c r="AQ28">
        <v>62.244</v>
      </c>
      <c r="AR28">
        <v>8.8320000000000007</v>
      </c>
      <c r="AS28">
        <v>5.3807999999999998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3209.3673280000003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0</v>
      </c>
      <c r="J29">
        <v>78.912000000000006</v>
      </c>
      <c r="K29">
        <v>683.13656200000003</v>
      </c>
      <c r="L29">
        <v>653.15250000000003</v>
      </c>
      <c r="M29">
        <v>92</v>
      </c>
      <c r="N29">
        <v>0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348.97500000000002</v>
      </c>
      <c r="V29">
        <v>11.398</v>
      </c>
      <c r="W29">
        <v>43.704000000000001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40.156799999999997</v>
      </c>
      <c r="AH29">
        <v>140.34540000000001</v>
      </c>
      <c r="AI29">
        <v>0</v>
      </c>
      <c r="AJ29">
        <v>0</v>
      </c>
      <c r="AK29">
        <v>25.7607</v>
      </c>
      <c r="AL29">
        <v>24.402000000000001</v>
      </c>
      <c r="AM29">
        <v>15.804048</v>
      </c>
      <c r="AN29">
        <v>0.78432999999999997</v>
      </c>
      <c r="AO29">
        <v>22.05</v>
      </c>
      <c r="AP29">
        <v>11.1447</v>
      </c>
      <c r="AQ29">
        <v>62.244</v>
      </c>
      <c r="AR29">
        <v>8.8320000000000007</v>
      </c>
      <c r="AS29">
        <v>10.7616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3214.7481280000002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0</v>
      </c>
      <c r="J30">
        <v>78.912000000000006</v>
      </c>
      <c r="K30">
        <v>683.13656200000003</v>
      </c>
      <c r="L30">
        <v>653.15250000000003</v>
      </c>
      <c r="M30">
        <v>92</v>
      </c>
      <c r="N30">
        <v>0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348.97500000000002</v>
      </c>
      <c r="V30">
        <v>11.398</v>
      </c>
      <c r="W30">
        <v>43.704000000000001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40.156799999999997</v>
      </c>
      <c r="AH30">
        <v>140.34540000000001</v>
      </c>
      <c r="AI30">
        <v>0</v>
      </c>
      <c r="AJ30">
        <v>0</v>
      </c>
      <c r="AK30">
        <v>25.7607</v>
      </c>
      <c r="AL30">
        <v>24.402000000000001</v>
      </c>
      <c r="AM30">
        <v>15.804048</v>
      </c>
      <c r="AN30">
        <v>0.78432999999999997</v>
      </c>
      <c r="AO30">
        <v>22.05</v>
      </c>
      <c r="AP30">
        <v>11.1447</v>
      </c>
      <c r="AQ30">
        <v>62.244</v>
      </c>
      <c r="AR30">
        <v>11.04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3238.0919100000006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0</v>
      </c>
      <c r="J31">
        <v>78.912000000000006</v>
      </c>
      <c r="K31">
        <v>683.13656200000003</v>
      </c>
      <c r="L31">
        <v>653.15250000000003</v>
      </c>
      <c r="M31">
        <v>92</v>
      </c>
      <c r="N31">
        <v>0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348.97500000000002</v>
      </c>
      <c r="V31">
        <v>11.398</v>
      </c>
      <c r="W31">
        <v>43.704000000000001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40.156799999999997</v>
      </c>
      <c r="AH31">
        <v>140.34540000000001</v>
      </c>
      <c r="AI31">
        <v>0</v>
      </c>
      <c r="AJ31">
        <v>0</v>
      </c>
      <c r="AK31">
        <v>25.7607</v>
      </c>
      <c r="AL31">
        <v>24.402000000000001</v>
      </c>
      <c r="AM31">
        <v>15.804048</v>
      </c>
      <c r="AN31">
        <v>0.78432999999999997</v>
      </c>
      <c r="AO31">
        <v>22.05</v>
      </c>
      <c r="AP31">
        <v>11.1447</v>
      </c>
      <c r="AQ31">
        <v>62.244</v>
      </c>
      <c r="AR31">
        <v>49.128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3276.1799100000007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0</v>
      </c>
      <c r="J32">
        <v>78.912000000000006</v>
      </c>
      <c r="K32">
        <v>683.13656200000003</v>
      </c>
      <c r="L32">
        <v>653.15250000000003</v>
      </c>
      <c r="M32">
        <v>92</v>
      </c>
      <c r="N32">
        <v>0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348.97500000000002</v>
      </c>
      <c r="V32">
        <v>11.398</v>
      </c>
      <c r="W32">
        <v>43.704000000000001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40.156799999999997</v>
      </c>
      <c r="AH32">
        <v>113.64</v>
      </c>
      <c r="AI32">
        <v>0</v>
      </c>
      <c r="AJ32">
        <v>0</v>
      </c>
      <c r="AK32">
        <v>25.7607</v>
      </c>
      <c r="AL32">
        <v>24.402000000000001</v>
      </c>
      <c r="AM32">
        <v>5.2786799999999996</v>
      </c>
      <c r="AN32">
        <v>0.78432999999999997</v>
      </c>
      <c r="AO32">
        <v>22.05</v>
      </c>
      <c r="AP32">
        <v>11.1447</v>
      </c>
      <c r="AQ32">
        <v>46.683</v>
      </c>
      <c r="AR32">
        <v>49.128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3166.5319700000005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0</v>
      </c>
      <c r="J33">
        <v>78.912000000000006</v>
      </c>
      <c r="K33">
        <v>683.13656200000003</v>
      </c>
      <c r="L33">
        <v>653.15250000000003</v>
      </c>
      <c r="M33">
        <v>92</v>
      </c>
      <c r="N33">
        <v>0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348.97500000000002</v>
      </c>
      <c r="V33">
        <v>11.398</v>
      </c>
      <c r="W33">
        <v>43.704000000000001</v>
      </c>
      <c r="X33">
        <v>147.515625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40.156799999999997</v>
      </c>
      <c r="AH33">
        <v>85.23</v>
      </c>
      <c r="AI33">
        <v>0</v>
      </c>
      <c r="AJ33">
        <v>0</v>
      </c>
      <c r="AK33">
        <v>25.7607</v>
      </c>
      <c r="AL33">
        <v>24.402000000000001</v>
      </c>
      <c r="AM33">
        <v>0</v>
      </c>
      <c r="AN33">
        <v>0.78432999999999997</v>
      </c>
      <c r="AO33">
        <v>22.05</v>
      </c>
      <c r="AP33">
        <v>11.1447</v>
      </c>
      <c r="AQ33">
        <v>31.122</v>
      </c>
      <c r="AR33">
        <v>11.04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3033.0895300000002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0</v>
      </c>
      <c r="J34">
        <v>78.912000000000006</v>
      </c>
      <c r="K34">
        <v>683.13656200000003</v>
      </c>
      <c r="L34">
        <v>653.15250000000003</v>
      </c>
      <c r="M34">
        <v>92</v>
      </c>
      <c r="N34">
        <v>0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348.97500000000002</v>
      </c>
      <c r="V34">
        <v>11.398</v>
      </c>
      <c r="W34">
        <v>43.704000000000001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40.156799999999997</v>
      </c>
      <c r="AH34">
        <v>66.290000000000006</v>
      </c>
      <c r="AI34">
        <v>0</v>
      </c>
      <c r="AJ34">
        <v>0</v>
      </c>
      <c r="AK34">
        <v>25.7607</v>
      </c>
      <c r="AL34">
        <v>24.402000000000001</v>
      </c>
      <c r="AM34">
        <v>0</v>
      </c>
      <c r="AN34">
        <v>0.78432999999999997</v>
      </c>
      <c r="AO34">
        <v>22.05</v>
      </c>
      <c r="AP34">
        <v>11.1447</v>
      </c>
      <c r="AQ34">
        <v>15.12</v>
      </c>
      <c r="AR34">
        <v>8.8320000000000007</v>
      </c>
      <c r="AS34">
        <v>10.7616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2927.7649079999997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0</v>
      </c>
      <c r="J35">
        <v>78.912000000000006</v>
      </c>
      <c r="K35">
        <v>683.13656200000003</v>
      </c>
      <c r="L35">
        <v>653.15250000000003</v>
      </c>
      <c r="M35">
        <v>92</v>
      </c>
      <c r="N35">
        <v>0</v>
      </c>
      <c r="O35">
        <v>123.66562500000001</v>
      </c>
      <c r="P35">
        <v>103.125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348.97500000000002</v>
      </c>
      <c r="V35">
        <v>11.398</v>
      </c>
      <c r="W35">
        <v>43.704000000000001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40.156799999999997</v>
      </c>
      <c r="AH35">
        <v>42.615000000000002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22.05</v>
      </c>
      <c r="AP35">
        <v>9.6074999999999999</v>
      </c>
      <c r="AQ35">
        <v>0</v>
      </c>
      <c r="AR35">
        <v>8.8320000000000007</v>
      </c>
      <c r="AS35">
        <v>5.3807999999999998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2885.2344079999998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0</v>
      </c>
      <c r="J36">
        <v>78.912000000000006</v>
      </c>
      <c r="K36">
        <v>683.13656200000003</v>
      </c>
      <c r="L36">
        <v>653.15250000000003</v>
      </c>
      <c r="M36">
        <v>92</v>
      </c>
      <c r="N36">
        <v>0</v>
      </c>
      <c r="O36">
        <v>123.66562500000001</v>
      </c>
      <c r="P36">
        <v>103.125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348.97500000000002</v>
      </c>
      <c r="V36">
        <v>11.398</v>
      </c>
      <c r="W36">
        <v>43.704000000000001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40.156799999999997</v>
      </c>
      <c r="AH36">
        <v>42.615000000000002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22.05</v>
      </c>
      <c r="AP36">
        <v>9.6074999999999999</v>
      </c>
      <c r="AQ36">
        <v>0</v>
      </c>
      <c r="AR36">
        <v>8.8320000000000007</v>
      </c>
      <c r="AS36">
        <v>5.3807999999999998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2888.4169079999997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0</v>
      </c>
      <c r="J37">
        <v>78.912000000000006</v>
      </c>
      <c r="K37">
        <v>683.13656200000003</v>
      </c>
      <c r="L37">
        <v>653.15250000000003</v>
      </c>
      <c r="M37">
        <v>92</v>
      </c>
      <c r="N37">
        <v>0</v>
      </c>
      <c r="O37">
        <v>123.66562500000001</v>
      </c>
      <c r="P37">
        <v>103.125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348.97500000000002</v>
      </c>
      <c r="V37">
        <v>11.398</v>
      </c>
      <c r="W37">
        <v>43.704000000000001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40.156799999999997</v>
      </c>
      <c r="AH37">
        <v>42.615000000000002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19.11</v>
      </c>
      <c r="AP37">
        <v>9.6074999999999999</v>
      </c>
      <c r="AQ37">
        <v>0</v>
      </c>
      <c r="AR37">
        <v>8.8320000000000007</v>
      </c>
      <c r="AS37">
        <v>5.3807999999999998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2911.8127319999999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0</v>
      </c>
      <c r="J38">
        <v>78.912000000000006</v>
      </c>
      <c r="K38">
        <v>683.13656200000003</v>
      </c>
      <c r="L38">
        <v>653.15250000000003</v>
      </c>
      <c r="M38">
        <v>92</v>
      </c>
      <c r="N38">
        <v>0</v>
      </c>
      <c r="O38">
        <v>123.66562500000001</v>
      </c>
      <c r="P38">
        <v>103.125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348.97500000000002</v>
      </c>
      <c r="V38">
        <v>11.398</v>
      </c>
      <c r="W38">
        <v>43.704000000000001</v>
      </c>
      <c r="X38">
        <v>147.515625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40.156799999999997</v>
      </c>
      <c r="AH38">
        <v>42.615000000000002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19.11</v>
      </c>
      <c r="AP38">
        <v>9.6074999999999999</v>
      </c>
      <c r="AQ38">
        <v>0</v>
      </c>
      <c r="AR38">
        <v>8.8320000000000007</v>
      </c>
      <c r="AS38">
        <v>5.3807999999999998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2928.1631439999996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0</v>
      </c>
      <c r="J39">
        <v>78.912000000000006</v>
      </c>
      <c r="K39">
        <v>683.13656200000003</v>
      </c>
      <c r="L39">
        <v>653.15250000000003</v>
      </c>
      <c r="M39">
        <v>92</v>
      </c>
      <c r="N39">
        <v>0</v>
      </c>
      <c r="O39">
        <v>123.66562500000001</v>
      </c>
      <c r="P39">
        <v>103.125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348.97500000000002</v>
      </c>
      <c r="V39">
        <v>11.398</v>
      </c>
      <c r="W39">
        <v>43.704000000000001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40.156799999999997</v>
      </c>
      <c r="AH39">
        <v>42.615000000000002</v>
      </c>
      <c r="AI39">
        <v>49.051236000000003</v>
      </c>
      <c r="AJ39">
        <v>0</v>
      </c>
      <c r="AK39">
        <v>25.7607</v>
      </c>
      <c r="AL39">
        <v>13.363</v>
      </c>
      <c r="AM39">
        <v>0</v>
      </c>
      <c r="AN39">
        <v>0.78432999999999997</v>
      </c>
      <c r="AO39">
        <v>19.11</v>
      </c>
      <c r="AP39">
        <v>9.6074999999999999</v>
      </c>
      <c r="AQ39">
        <v>0</v>
      </c>
      <c r="AR39">
        <v>11.04</v>
      </c>
      <c r="AS39">
        <v>5.3807999999999998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2915.0113439999996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78.912000000000006</v>
      </c>
      <c r="K40">
        <v>683.13656200000003</v>
      </c>
      <c r="L40">
        <v>653.15250000000003</v>
      </c>
      <c r="M40">
        <v>92</v>
      </c>
      <c r="N40">
        <v>0</v>
      </c>
      <c r="O40">
        <v>123.66562500000001</v>
      </c>
      <c r="P40">
        <v>103.125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348.97500000000002</v>
      </c>
      <c r="V40">
        <v>11.398</v>
      </c>
      <c r="W40">
        <v>43.704000000000001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40.156799999999997</v>
      </c>
      <c r="AH40">
        <v>42.615000000000002</v>
      </c>
      <c r="AI40">
        <v>49.051236000000003</v>
      </c>
      <c r="AJ40">
        <v>0</v>
      </c>
      <c r="AK40">
        <v>25.7607</v>
      </c>
      <c r="AL40">
        <v>13.363</v>
      </c>
      <c r="AM40">
        <v>0</v>
      </c>
      <c r="AN40">
        <v>0.78432999999999997</v>
      </c>
      <c r="AO40">
        <v>19.11</v>
      </c>
      <c r="AP40">
        <v>9.6074999999999999</v>
      </c>
      <c r="AQ40">
        <v>0</v>
      </c>
      <c r="AR40">
        <v>11.04</v>
      </c>
      <c r="AS40">
        <v>5.3807999999999998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2913.9253439999993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78.912000000000006</v>
      </c>
      <c r="K41">
        <v>683.13656200000003</v>
      </c>
      <c r="L41">
        <v>653.15250000000003</v>
      </c>
      <c r="M41">
        <v>92</v>
      </c>
      <c r="N41">
        <v>0</v>
      </c>
      <c r="O41">
        <v>123.66562500000001</v>
      </c>
      <c r="P41">
        <v>103.125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348.97500000000002</v>
      </c>
      <c r="V41">
        <v>11.398</v>
      </c>
      <c r="W41">
        <v>43.704000000000001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40.156799999999997</v>
      </c>
      <c r="AH41">
        <v>42.615000000000002</v>
      </c>
      <c r="AI41">
        <v>32.700823999999997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19.11</v>
      </c>
      <c r="AP41">
        <v>9.6074999999999999</v>
      </c>
      <c r="AQ41">
        <v>0</v>
      </c>
      <c r="AR41">
        <v>49.128</v>
      </c>
      <c r="AS41">
        <v>5.3807999999999998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2933.4629319999999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78.912000000000006</v>
      </c>
      <c r="K42">
        <v>683.13656200000003</v>
      </c>
      <c r="L42">
        <v>653.15250000000003</v>
      </c>
      <c r="M42">
        <v>92</v>
      </c>
      <c r="N42">
        <v>0</v>
      </c>
      <c r="O42">
        <v>123.66562500000001</v>
      </c>
      <c r="P42">
        <v>103.125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348.97500000000002</v>
      </c>
      <c r="V42">
        <v>11.398</v>
      </c>
      <c r="W42">
        <v>43.704000000000001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40.156799999999997</v>
      </c>
      <c r="AH42">
        <v>42.615000000000002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19.11</v>
      </c>
      <c r="AP42">
        <v>9.6074999999999999</v>
      </c>
      <c r="AQ42">
        <v>0</v>
      </c>
      <c r="AR42">
        <v>49.128</v>
      </c>
      <c r="AS42">
        <v>5.3807999999999998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2933.4629319999999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78.912000000000006</v>
      </c>
      <c r="K43">
        <v>683.13656200000003</v>
      </c>
      <c r="L43">
        <v>653.15250000000003</v>
      </c>
      <c r="M43">
        <v>92</v>
      </c>
      <c r="N43">
        <v>0</v>
      </c>
      <c r="O43">
        <v>123.66562500000001</v>
      </c>
      <c r="P43">
        <v>103.125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348.97500000000002</v>
      </c>
      <c r="V43">
        <v>11.398</v>
      </c>
      <c r="W43">
        <v>43.704000000000001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40.156799999999997</v>
      </c>
      <c r="AH43">
        <v>42.615000000000002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19.11</v>
      </c>
      <c r="AP43">
        <v>9.6074999999999999</v>
      </c>
      <c r="AQ43">
        <v>0</v>
      </c>
      <c r="AR43">
        <v>11.04</v>
      </c>
      <c r="AS43">
        <v>5.3807999999999998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2867.7661079999998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78.912000000000006</v>
      </c>
      <c r="K44">
        <v>683.13656200000003</v>
      </c>
      <c r="L44">
        <v>653.15250000000003</v>
      </c>
      <c r="M44">
        <v>92</v>
      </c>
      <c r="N44">
        <v>0</v>
      </c>
      <c r="O44">
        <v>123.66562500000001</v>
      </c>
      <c r="P44">
        <v>103.125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348.97500000000002</v>
      </c>
      <c r="V44">
        <v>11.398</v>
      </c>
      <c r="W44">
        <v>43.704000000000001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40.156799999999997</v>
      </c>
      <c r="AH44">
        <v>42.615000000000002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19.11</v>
      </c>
      <c r="AP44">
        <v>9.6074999999999999</v>
      </c>
      <c r="AQ44">
        <v>0</v>
      </c>
      <c r="AR44">
        <v>8.8320000000000007</v>
      </c>
      <c r="AS44">
        <v>5.3807999999999998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2860.4661079999996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78.912000000000006</v>
      </c>
      <c r="K45">
        <v>683.13656200000003</v>
      </c>
      <c r="L45">
        <v>653.15250000000003</v>
      </c>
      <c r="M45">
        <v>92</v>
      </c>
      <c r="N45">
        <v>0</v>
      </c>
      <c r="O45">
        <v>123.66562500000001</v>
      </c>
      <c r="P45">
        <v>103.125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348.97500000000002</v>
      </c>
      <c r="V45">
        <v>11.398</v>
      </c>
      <c r="W45">
        <v>43.704000000000001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40.156799999999997</v>
      </c>
      <c r="AH45">
        <v>42.615000000000002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17.346</v>
      </c>
      <c r="AP45">
        <v>9.6074999999999999</v>
      </c>
      <c r="AQ45">
        <v>0</v>
      </c>
      <c r="AR45">
        <v>8.8320000000000007</v>
      </c>
      <c r="AS45">
        <v>5.3807999999999998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2858.7021079999995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78.912000000000006</v>
      </c>
      <c r="K46">
        <v>683.13656200000003</v>
      </c>
      <c r="L46">
        <v>653.15250000000003</v>
      </c>
      <c r="M46">
        <v>92</v>
      </c>
      <c r="N46">
        <v>0</v>
      </c>
      <c r="O46">
        <v>123.66562500000001</v>
      </c>
      <c r="P46">
        <v>103.125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348.97500000000002</v>
      </c>
      <c r="V46">
        <v>11.398</v>
      </c>
      <c r="W46">
        <v>43.704000000000001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40.156799999999997</v>
      </c>
      <c r="AH46">
        <v>42.615000000000002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17.346</v>
      </c>
      <c r="AP46">
        <v>9.6074999999999999</v>
      </c>
      <c r="AQ46">
        <v>0</v>
      </c>
      <c r="AR46">
        <v>8.8320000000000007</v>
      </c>
      <c r="AS46">
        <v>5.3807999999999998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2858.7021079999995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78.912000000000006</v>
      </c>
      <c r="K47">
        <v>683.13656200000003</v>
      </c>
      <c r="L47">
        <v>653.15250000000003</v>
      </c>
      <c r="M47">
        <v>92</v>
      </c>
      <c r="N47">
        <v>0</v>
      </c>
      <c r="O47">
        <v>123.66562500000001</v>
      </c>
      <c r="P47">
        <v>103.125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348.97500000000002</v>
      </c>
      <c r="V47">
        <v>11.398</v>
      </c>
      <c r="W47">
        <v>43.704000000000001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40.156799999999997</v>
      </c>
      <c r="AH47">
        <v>42.615000000000002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17.346</v>
      </c>
      <c r="AP47">
        <v>13.10463</v>
      </c>
      <c r="AQ47">
        <v>0</v>
      </c>
      <c r="AR47">
        <v>8.8320000000000007</v>
      </c>
      <c r="AS47">
        <v>6.726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2863.5444379999994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78.912000000000006</v>
      </c>
      <c r="K48">
        <v>683.13656200000003</v>
      </c>
      <c r="L48">
        <v>653.15250000000003</v>
      </c>
      <c r="M48">
        <v>92</v>
      </c>
      <c r="N48">
        <v>0</v>
      </c>
      <c r="O48">
        <v>123.66562500000001</v>
      </c>
      <c r="P48">
        <v>103.125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348.97500000000002</v>
      </c>
      <c r="V48">
        <v>11.398</v>
      </c>
      <c r="W48">
        <v>43.704000000000001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40.156799999999997</v>
      </c>
      <c r="AH48">
        <v>42.615000000000002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17.346</v>
      </c>
      <c r="AP48">
        <v>13.10463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2866.2348379999994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78.912000000000006</v>
      </c>
      <c r="K49">
        <v>683.13656200000003</v>
      </c>
      <c r="L49">
        <v>653.15250000000003</v>
      </c>
      <c r="M49">
        <v>92</v>
      </c>
      <c r="N49">
        <v>0</v>
      </c>
      <c r="O49">
        <v>123.66562500000001</v>
      </c>
      <c r="P49">
        <v>103.125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348.97500000000002</v>
      </c>
      <c r="V49">
        <v>11.398</v>
      </c>
      <c r="W49">
        <v>43.704000000000001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40.156799999999997</v>
      </c>
      <c r="AH49">
        <v>42.615000000000002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17.346</v>
      </c>
      <c r="AP49">
        <v>13.10463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2866.2348379999994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78.912000000000006</v>
      </c>
      <c r="K50">
        <v>683.13656200000003</v>
      </c>
      <c r="L50">
        <v>653.15250000000003</v>
      </c>
      <c r="M50">
        <v>92</v>
      </c>
      <c r="N50">
        <v>0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348.97500000000002</v>
      </c>
      <c r="V50">
        <v>11.398</v>
      </c>
      <c r="W50">
        <v>43.704000000000001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40.156799999999997</v>
      </c>
      <c r="AH50">
        <v>42.615000000000002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17.346</v>
      </c>
      <c r="AP50">
        <v>13.10463</v>
      </c>
      <c r="AQ50">
        <v>0</v>
      </c>
      <c r="AR50">
        <v>8.8320000000000007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2888.7158199999994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78.912000000000006</v>
      </c>
      <c r="K51">
        <v>683.13656200000003</v>
      </c>
      <c r="L51">
        <v>653.15250000000003</v>
      </c>
      <c r="M51">
        <v>92</v>
      </c>
      <c r="N51">
        <v>0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348.97500000000002</v>
      </c>
      <c r="V51">
        <v>11.398</v>
      </c>
      <c r="W51">
        <v>43.704000000000001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40.156799999999997</v>
      </c>
      <c r="AH51">
        <v>42.615000000000002</v>
      </c>
      <c r="AI51">
        <v>0</v>
      </c>
      <c r="AJ51">
        <v>0</v>
      </c>
      <c r="AK51">
        <v>25.7607</v>
      </c>
      <c r="AL51">
        <v>13.363</v>
      </c>
      <c r="AM51">
        <v>0</v>
      </c>
      <c r="AN51">
        <v>0.78432999999999997</v>
      </c>
      <c r="AO51">
        <v>17.346</v>
      </c>
      <c r="AP51">
        <v>11.529</v>
      </c>
      <c r="AQ51">
        <v>0</v>
      </c>
      <c r="AR51">
        <v>8.8320000000000007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2858.6643379999996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78.912000000000006</v>
      </c>
      <c r="K52">
        <v>683.13656200000003</v>
      </c>
      <c r="L52">
        <v>653.15250000000003</v>
      </c>
      <c r="M52">
        <v>92</v>
      </c>
      <c r="N52">
        <v>0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348.97500000000002</v>
      </c>
      <c r="V52">
        <v>11.398</v>
      </c>
      <c r="W52">
        <v>43.704000000000001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40.156799999999997</v>
      </c>
      <c r="AH52">
        <v>42.615000000000002</v>
      </c>
      <c r="AI52">
        <v>0</v>
      </c>
      <c r="AJ52">
        <v>0</v>
      </c>
      <c r="AK52">
        <v>25.7607</v>
      </c>
      <c r="AL52">
        <v>13.363</v>
      </c>
      <c r="AM52">
        <v>0</v>
      </c>
      <c r="AN52">
        <v>0.78432999999999997</v>
      </c>
      <c r="AO52">
        <v>17.346</v>
      </c>
      <c r="AP52">
        <v>11.529</v>
      </c>
      <c r="AQ52">
        <v>0</v>
      </c>
      <c r="AR52">
        <v>8.8320000000000007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2858.6643379999996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78.912000000000006</v>
      </c>
      <c r="K53">
        <v>683.13656200000003</v>
      </c>
      <c r="L53">
        <v>653.15250000000003</v>
      </c>
      <c r="M53">
        <v>92</v>
      </c>
      <c r="N53">
        <v>0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348.97500000000002</v>
      </c>
      <c r="V53">
        <v>11.398</v>
      </c>
      <c r="W53">
        <v>43.704000000000001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40.156799999999997</v>
      </c>
      <c r="AH53">
        <v>42.615000000000002</v>
      </c>
      <c r="AI53">
        <v>0</v>
      </c>
      <c r="AJ53">
        <v>0</v>
      </c>
      <c r="AK53">
        <v>25.7607</v>
      </c>
      <c r="AL53">
        <v>24.402000000000001</v>
      </c>
      <c r="AM53">
        <v>0</v>
      </c>
      <c r="AN53">
        <v>0.78432999999999997</v>
      </c>
      <c r="AO53">
        <v>17.346</v>
      </c>
      <c r="AP53">
        <v>11.529</v>
      </c>
      <c r="AQ53">
        <v>0</v>
      </c>
      <c r="AR53">
        <v>8.8320000000000007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2869.7033379999998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78.912000000000006</v>
      </c>
      <c r="K54">
        <v>683.13656200000003</v>
      </c>
      <c r="L54">
        <v>653.15250000000003</v>
      </c>
      <c r="M54">
        <v>92</v>
      </c>
      <c r="N54">
        <v>0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348.97500000000002</v>
      </c>
      <c r="V54">
        <v>11.398</v>
      </c>
      <c r="W54">
        <v>43.704000000000001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40.156799999999997</v>
      </c>
      <c r="AH54">
        <v>42.615000000000002</v>
      </c>
      <c r="AI54">
        <v>0</v>
      </c>
      <c r="AJ54">
        <v>0</v>
      </c>
      <c r="AK54">
        <v>25.7607</v>
      </c>
      <c r="AL54">
        <v>24.402000000000001</v>
      </c>
      <c r="AM54">
        <v>0</v>
      </c>
      <c r="AN54">
        <v>0.78432999999999997</v>
      </c>
      <c r="AO54">
        <v>17.346</v>
      </c>
      <c r="AP54">
        <v>11.529</v>
      </c>
      <c r="AQ54">
        <v>0</v>
      </c>
      <c r="AR54">
        <v>8.8320000000000007</v>
      </c>
      <c r="AS54">
        <v>10.7616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2848.5675559999995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78.912000000000006</v>
      </c>
      <c r="K55">
        <v>683.13656200000003</v>
      </c>
      <c r="L55">
        <v>653.15250000000003</v>
      </c>
      <c r="M55">
        <v>92</v>
      </c>
      <c r="N55">
        <v>0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348.97500000000002</v>
      </c>
      <c r="V55">
        <v>11.398</v>
      </c>
      <c r="W55">
        <v>43.704000000000001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40.156799999999997</v>
      </c>
      <c r="AH55">
        <v>42.615000000000002</v>
      </c>
      <c r="AI55">
        <v>0</v>
      </c>
      <c r="AJ55">
        <v>0</v>
      </c>
      <c r="AK55">
        <v>25.7607</v>
      </c>
      <c r="AL55">
        <v>24.402000000000001</v>
      </c>
      <c r="AM55">
        <v>0</v>
      </c>
      <c r="AN55">
        <v>0.78432999999999997</v>
      </c>
      <c r="AO55">
        <v>17.346</v>
      </c>
      <c r="AP55">
        <v>11.529</v>
      </c>
      <c r="AQ55">
        <v>0</v>
      </c>
      <c r="AR55">
        <v>9.9359999999999999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2848.326356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78.912000000000006</v>
      </c>
      <c r="K56">
        <v>683.13656200000003</v>
      </c>
      <c r="L56">
        <v>653.15250000000003</v>
      </c>
      <c r="M56">
        <v>92</v>
      </c>
      <c r="N56">
        <v>0</v>
      </c>
      <c r="O56">
        <v>123.66562500000001</v>
      </c>
      <c r="P56">
        <v>103.125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348.97500000000002</v>
      </c>
      <c r="V56">
        <v>11.398</v>
      </c>
      <c r="W56">
        <v>43.704000000000001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40.156799999999997</v>
      </c>
      <c r="AH56">
        <v>42.615000000000002</v>
      </c>
      <c r="AI56">
        <v>0</v>
      </c>
      <c r="AJ56">
        <v>0</v>
      </c>
      <c r="AK56">
        <v>25.7607</v>
      </c>
      <c r="AL56">
        <v>24.402000000000001</v>
      </c>
      <c r="AM56">
        <v>0</v>
      </c>
      <c r="AN56">
        <v>0.78432999999999997</v>
      </c>
      <c r="AO56">
        <v>17.346</v>
      </c>
      <c r="AP56">
        <v>11.529</v>
      </c>
      <c r="AQ56">
        <v>0</v>
      </c>
      <c r="AR56">
        <v>9.9359999999999999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2848.326356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78.912000000000006</v>
      </c>
      <c r="K57">
        <v>683.13656200000003</v>
      </c>
      <c r="L57">
        <v>653.15250000000003</v>
      </c>
      <c r="M57">
        <v>92</v>
      </c>
      <c r="N57">
        <v>0</v>
      </c>
      <c r="O57">
        <v>123.66562500000001</v>
      </c>
      <c r="P57">
        <v>103.125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348.97500000000002</v>
      </c>
      <c r="V57">
        <v>11.398</v>
      </c>
      <c r="W57">
        <v>43.704000000000001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40.156799999999997</v>
      </c>
      <c r="AH57">
        <v>42.615000000000002</v>
      </c>
      <c r="AI57">
        <v>0</v>
      </c>
      <c r="AJ57">
        <v>0</v>
      </c>
      <c r="AK57">
        <v>25.7607</v>
      </c>
      <c r="AL57">
        <v>24.402000000000001</v>
      </c>
      <c r="AM57">
        <v>0</v>
      </c>
      <c r="AN57">
        <v>0.78432999999999997</v>
      </c>
      <c r="AO57">
        <v>17.346</v>
      </c>
      <c r="AP57">
        <v>13.10463</v>
      </c>
      <c r="AQ57">
        <v>0</v>
      </c>
      <c r="AR57">
        <v>11.04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2851.0059859999997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78.912000000000006</v>
      </c>
      <c r="K58">
        <v>683.13656200000003</v>
      </c>
      <c r="L58">
        <v>653.15250000000003</v>
      </c>
      <c r="M58">
        <v>92</v>
      </c>
      <c r="N58">
        <v>0</v>
      </c>
      <c r="O58">
        <v>123.66562500000001</v>
      </c>
      <c r="P58">
        <v>103.125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348.97500000000002</v>
      </c>
      <c r="V58">
        <v>11.398</v>
      </c>
      <c r="W58">
        <v>43.704000000000001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40.156799999999997</v>
      </c>
      <c r="AH58">
        <v>42.615000000000002</v>
      </c>
      <c r="AI58">
        <v>0</v>
      </c>
      <c r="AJ58">
        <v>0</v>
      </c>
      <c r="AK58">
        <v>25.7607</v>
      </c>
      <c r="AL58">
        <v>24.402000000000001</v>
      </c>
      <c r="AM58">
        <v>0</v>
      </c>
      <c r="AN58">
        <v>0.78432999999999997</v>
      </c>
      <c r="AO58">
        <v>17.346</v>
      </c>
      <c r="AP58">
        <v>13.10463</v>
      </c>
      <c r="AQ58">
        <v>0</v>
      </c>
      <c r="AR58">
        <v>11.04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2851.0059859999997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78.912000000000006</v>
      </c>
      <c r="K59">
        <v>683.13656200000003</v>
      </c>
      <c r="L59">
        <v>653.15250000000003</v>
      </c>
      <c r="M59">
        <v>92</v>
      </c>
      <c r="N59">
        <v>0</v>
      </c>
      <c r="O59">
        <v>123.66562500000001</v>
      </c>
      <c r="P59">
        <v>103.125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348.97500000000002</v>
      </c>
      <c r="V59">
        <v>13.205</v>
      </c>
      <c r="W59">
        <v>43.704000000000001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40.156799999999997</v>
      </c>
      <c r="AH59">
        <v>42.615000000000002</v>
      </c>
      <c r="AI59">
        <v>0</v>
      </c>
      <c r="AJ59">
        <v>0</v>
      </c>
      <c r="AK59">
        <v>25.7607</v>
      </c>
      <c r="AL59">
        <v>13.363</v>
      </c>
      <c r="AM59">
        <v>0</v>
      </c>
      <c r="AN59">
        <v>0.78432999999999997</v>
      </c>
      <c r="AO59">
        <v>17.346</v>
      </c>
      <c r="AP59">
        <v>13.10463</v>
      </c>
      <c r="AQ59">
        <v>0</v>
      </c>
      <c r="AR59">
        <v>11.04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2841.7739859999992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78.912000000000006</v>
      </c>
      <c r="K60">
        <v>683.13656200000003</v>
      </c>
      <c r="L60">
        <v>653.15250000000003</v>
      </c>
      <c r="M60">
        <v>92</v>
      </c>
      <c r="N60">
        <v>0</v>
      </c>
      <c r="O60">
        <v>123.66562500000001</v>
      </c>
      <c r="P60">
        <v>103.125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348.97500000000002</v>
      </c>
      <c r="V60">
        <v>13.205</v>
      </c>
      <c r="W60">
        <v>43.704000000000001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40.156799999999997</v>
      </c>
      <c r="AH60">
        <v>42.615000000000002</v>
      </c>
      <c r="AI60">
        <v>0</v>
      </c>
      <c r="AJ60">
        <v>0</v>
      </c>
      <c r="AK60">
        <v>25.7607</v>
      </c>
      <c r="AL60">
        <v>13.363</v>
      </c>
      <c r="AM60">
        <v>0</v>
      </c>
      <c r="AN60">
        <v>0.78432999999999997</v>
      </c>
      <c r="AO60">
        <v>17.346</v>
      </c>
      <c r="AP60">
        <v>13.10463</v>
      </c>
      <c r="AQ60">
        <v>0</v>
      </c>
      <c r="AR60">
        <v>11.04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2841.7739859999992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78.912000000000006</v>
      </c>
      <c r="K61">
        <v>683.13656200000003</v>
      </c>
      <c r="L61">
        <v>653.15250000000003</v>
      </c>
      <c r="M61">
        <v>92</v>
      </c>
      <c r="N61">
        <v>0</v>
      </c>
      <c r="O61">
        <v>123.66562500000001</v>
      </c>
      <c r="P61">
        <v>103.125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348.97500000000002</v>
      </c>
      <c r="V61">
        <v>13.205</v>
      </c>
      <c r="W61">
        <v>43.704000000000001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40.156799999999997</v>
      </c>
      <c r="AH61">
        <v>42.615000000000002</v>
      </c>
      <c r="AI61">
        <v>0</v>
      </c>
      <c r="AJ61">
        <v>0</v>
      </c>
      <c r="AK61">
        <v>25.7607</v>
      </c>
      <c r="AL61">
        <v>13.363</v>
      </c>
      <c r="AM61">
        <v>0</v>
      </c>
      <c r="AN61">
        <v>0.78432999999999997</v>
      </c>
      <c r="AO61">
        <v>17.346</v>
      </c>
      <c r="AP61">
        <v>11.6571</v>
      </c>
      <c r="AQ61">
        <v>0</v>
      </c>
      <c r="AR61">
        <v>11.04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2840.3264559999993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78.912000000000006</v>
      </c>
      <c r="K62">
        <v>683.13656200000003</v>
      </c>
      <c r="L62">
        <v>653.15250000000003</v>
      </c>
      <c r="M62">
        <v>92</v>
      </c>
      <c r="N62">
        <v>0</v>
      </c>
      <c r="O62">
        <v>123.66562500000001</v>
      </c>
      <c r="P62">
        <v>103.125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348.97500000000002</v>
      </c>
      <c r="V62">
        <v>13.205</v>
      </c>
      <c r="W62">
        <v>43.704000000000001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40.156799999999997</v>
      </c>
      <c r="AH62">
        <v>42.615000000000002</v>
      </c>
      <c r="AI62">
        <v>0</v>
      </c>
      <c r="AJ62">
        <v>0</v>
      </c>
      <c r="AK62">
        <v>25.7607</v>
      </c>
      <c r="AL62">
        <v>13.363</v>
      </c>
      <c r="AM62">
        <v>0</v>
      </c>
      <c r="AN62">
        <v>0.78432999999999997</v>
      </c>
      <c r="AO62">
        <v>17.346</v>
      </c>
      <c r="AP62">
        <v>11.6571</v>
      </c>
      <c r="AQ62">
        <v>0</v>
      </c>
      <c r="AR62">
        <v>11.04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2846.8472559999991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78.912000000000006</v>
      </c>
      <c r="K63">
        <v>683.13656200000003</v>
      </c>
      <c r="L63">
        <v>653.15250000000003</v>
      </c>
      <c r="M63">
        <v>92</v>
      </c>
      <c r="N63">
        <v>0</v>
      </c>
      <c r="O63">
        <v>123.66562500000001</v>
      </c>
      <c r="P63">
        <v>103.125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348.97500000000002</v>
      </c>
      <c r="V63">
        <v>13.205</v>
      </c>
      <c r="W63">
        <v>43.704000000000001</v>
      </c>
      <c r="X63">
        <v>147.515625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40.156799999999997</v>
      </c>
      <c r="AH63">
        <v>42.615000000000002</v>
      </c>
      <c r="AI63">
        <v>0</v>
      </c>
      <c r="AJ63">
        <v>0</v>
      </c>
      <c r="AK63">
        <v>25.7607</v>
      </c>
      <c r="AL63">
        <v>13.363</v>
      </c>
      <c r="AM63">
        <v>0</v>
      </c>
      <c r="AN63">
        <v>0.78432999999999997</v>
      </c>
      <c r="AO63">
        <v>17.346</v>
      </c>
      <c r="AP63">
        <v>11.6571</v>
      </c>
      <c r="AQ63">
        <v>0</v>
      </c>
      <c r="AR63">
        <v>11.04</v>
      </c>
      <c r="AS63">
        <v>9.4163999999999994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2858.8442559999989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78.912000000000006</v>
      </c>
      <c r="K64">
        <v>683.13656200000003</v>
      </c>
      <c r="L64">
        <v>653.15250000000003</v>
      </c>
      <c r="M64">
        <v>92</v>
      </c>
      <c r="N64">
        <v>0</v>
      </c>
      <c r="O64">
        <v>123.66562500000001</v>
      </c>
      <c r="P64">
        <v>103.125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348.97500000000002</v>
      </c>
      <c r="V64">
        <v>13.205</v>
      </c>
      <c r="W64">
        <v>43.704000000000001</v>
      </c>
      <c r="X64">
        <v>147.515625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40.156799999999997</v>
      </c>
      <c r="AH64">
        <v>42.615000000000002</v>
      </c>
      <c r="AI64">
        <v>0</v>
      </c>
      <c r="AJ64">
        <v>0</v>
      </c>
      <c r="AK64">
        <v>25.7607</v>
      </c>
      <c r="AL64">
        <v>13.363</v>
      </c>
      <c r="AM64">
        <v>0</v>
      </c>
      <c r="AN64">
        <v>0.78432999999999997</v>
      </c>
      <c r="AO64">
        <v>17.346</v>
      </c>
      <c r="AP64">
        <v>11.6571</v>
      </c>
      <c r="AQ64">
        <v>0</v>
      </c>
      <c r="AR64">
        <v>11.04</v>
      </c>
      <c r="AS64">
        <v>9.4163999999999994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2858.8442559999989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78.912000000000006</v>
      </c>
      <c r="K65">
        <v>683.13656200000003</v>
      </c>
      <c r="L65">
        <v>653.15250000000003</v>
      </c>
      <c r="M65">
        <v>92</v>
      </c>
      <c r="N65">
        <v>0</v>
      </c>
      <c r="O65">
        <v>123.66562500000001</v>
      </c>
      <c r="P65">
        <v>103.125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348.97500000000002</v>
      </c>
      <c r="V65">
        <v>13.205</v>
      </c>
      <c r="W65">
        <v>43.704000000000001</v>
      </c>
      <c r="X65">
        <v>147.515625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40.156799999999997</v>
      </c>
      <c r="AH65">
        <v>42.615000000000002</v>
      </c>
      <c r="AI65">
        <v>0</v>
      </c>
      <c r="AJ65">
        <v>0</v>
      </c>
      <c r="AK65">
        <v>25.7607</v>
      </c>
      <c r="AL65">
        <v>2.3239999999999998</v>
      </c>
      <c r="AM65">
        <v>0</v>
      </c>
      <c r="AN65">
        <v>0.78432999999999997</v>
      </c>
      <c r="AO65">
        <v>17.346</v>
      </c>
      <c r="AP65">
        <v>11.6571</v>
      </c>
      <c r="AQ65">
        <v>0</v>
      </c>
      <c r="AR65">
        <v>11.04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2848.4778559999991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78.912000000000006</v>
      </c>
      <c r="K66">
        <v>683.13656200000003</v>
      </c>
      <c r="L66">
        <v>653.15250000000003</v>
      </c>
      <c r="M66">
        <v>92</v>
      </c>
      <c r="N66">
        <v>0</v>
      </c>
      <c r="O66">
        <v>123.66562500000001</v>
      </c>
      <c r="P66">
        <v>103.125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348.97500000000002</v>
      </c>
      <c r="V66">
        <v>13.205</v>
      </c>
      <c r="W66">
        <v>43.704000000000001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40.156799999999997</v>
      </c>
      <c r="AH66">
        <v>42.615000000000002</v>
      </c>
      <c r="AI66">
        <v>0</v>
      </c>
      <c r="AJ66">
        <v>0</v>
      </c>
      <c r="AK66">
        <v>25.7607</v>
      </c>
      <c r="AL66">
        <v>2.3239999999999998</v>
      </c>
      <c r="AM66">
        <v>0</v>
      </c>
      <c r="AN66">
        <v>0.78432999999999997</v>
      </c>
      <c r="AO66">
        <v>17.346</v>
      </c>
      <c r="AP66">
        <v>11.6571</v>
      </c>
      <c r="AQ66">
        <v>0</v>
      </c>
      <c r="AR66">
        <v>11.04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2848.4778559999991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78.912000000000006</v>
      </c>
      <c r="K67">
        <v>683.13656200000003</v>
      </c>
      <c r="L67">
        <v>653.15250000000003</v>
      </c>
      <c r="M67">
        <v>92</v>
      </c>
      <c r="N67">
        <v>0</v>
      </c>
      <c r="O67">
        <v>123.66562500000001</v>
      </c>
      <c r="P67">
        <v>103.125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348.97500000000002</v>
      </c>
      <c r="V67">
        <v>13.205</v>
      </c>
      <c r="W67">
        <v>43.704000000000001</v>
      </c>
      <c r="X67">
        <v>147.515625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40.156799999999997</v>
      </c>
      <c r="AH67">
        <v>42.615000000000002</v>
      </c>
      <c r="AI67">
        <v>0</v>
      </c>
      <c r="AJ67">
        <v>0</v>
      </c>
      <c r="AK67">
        <v>25.7607</v>
      </c>
      <c r="AL67">
        <v>25.564</v>
      </c>
      <c r="AM67">
        <v>0</v>
      </c>
      <c r="AN67">
        <v>0.78432999999999997</v>
      </c>
      <c r="AO67">
        <v>17.346</v>
      </c>
      <c r="AP67">
        <v>11.6571</v>
      </c>
      <c r="AQ67">
        <v>0</v>
      </c>
      <c r="AR67">
        <v>49.128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2903.2850559999993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78.912000000000006</v>
      </c>
      <c r="K68">
        <v>683.13656200000003</v>
      </c>
      <c r="L68">
        <v>653.15250000000003</v>
      </c>
      <c r="M68">
        <v>92</v>
      </c>
      <c r="N68">
        <v>0</v>
      </c>
      <c r="O68">
        <v>123.66562500000001</v>
      </c>
      <c r="P68">
        <v>103.125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348.97500000000002</v>
      </c>
      <c r="V68">
        <v>13.205</v>
      </c>
      <c r="W68">
        <v>43.704000000000001</v>
      </c>
      <c r="X68">
        <v>147.515625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40.156799999999997</v>
      </c>
      <c r="AH68">
        <v>42.615000000000002</v>
      </c>
      <c r="AI68">
        <v>0</v>
      </c>
      <c r="AJ68">
        <v>0</v>
      </c>
      <c r="AK68">
        <v>25.7607</v>
      </c>
      <c r="AL68">
        <v>79.376220000000004</v>
      </c>
      <c r="AM68">
        <v>0</v>
      </c>
      <c r="AN68">
        <v>0.78432999999999997</v>
      </c>
      <c r="AO68">
        <v>17.346</v>
      </c>
      <c r="AP68">
        <v>11.6571</v>
      </c>
      <c r="AQ68">
        <v>0</v>
      </c>
      <c r="AR68">
        <v>49.128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2957.0972759999995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78.912000000000006</v>
      </c>
      <c r="K69">
        <v>683.13656200000003</v>
      </c>
      <c r="L69">
        <v>653.15250000000003</v>
      </c>
      <c r="M69">
        <v>92</v>
      </c>
      <c r="N69">
        <v>0</v>
      </c>
      <c r="O69">
        <v>123.66562500000001</v>
      </c>
      <c r="P69">
        <v>103.125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348.97500000000002</v>
      </c>
      <c r="V69">
        <v>13.205</v>
      </c>
      <c r="W69">
        <v>43.704000000000001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40.156799999999997</v>
      </c>
      <c r="AH69">
        <v>42.615000000000002</v>
      </c>
      <c r="AI69">
        <v>0</v>
      </c>
      <c r="AJ69">
        <v>0</v>
      </c>
      <c r="AK69">
        <v>25.7607</v>
      </c>
      <c r="AL69">
        <v>79.376220000000004</v>
      </c>
      <c r="AM69">
        <v>0</v>
      </c>
      <c r="AN69">
        <v>0.78432999999999997</v>
      </c>
      <c r="AO69">
        <v>17.346</v>
      </c>
      <c r="AP69">
        <v>11.6571</v>
      </c>
      <c r="AQ69">
        <v>0</v>
      </c>
      <c r="AR69">
        <v>8.8320000000000007</v>
      </c>
      <c r="AS69">
        <v>12.1068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2918.8190759999993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78.912000000000006</v>
      </c>
      <c r="K70">
        <v>683.13656200000003</v>
      </c>
      <c r="L70">
        <v>653.15250000000003</v>
      </c>
      <c r="M70">
        <v>92</v>
      </c>
      <c r="N70">
        <v>0</v>
      </c>
      <c r="O70">
        <v>123.66562500000001</v>
      </c>
      <c r="P70">
        <v>103.125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348.97500000000002</v>
      </c>
      <c r="V70">
        <v>13.205</v>
      </c>
      <c r="W70">
        <v>43.704000000000001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40.156799999999997</v>
      </c>
      <c r="AH70">
        <v>42.615000000000002</v>
      </c>
      <c r="AI70">
        <v>0</v>
      </c>
      <c r="AJ70">
        <v>0</v>
      </c>
      <c r="AK70">
        <v>25.7607</v>
      </c>
      <c r="AL70">
        <v>79.376220000000004</v>
      </c>
      <c r="AM70">
        <v>0</v>
      </c>
      <c r="AN70">
        <v>0.78432999999999997</v>
      </c>
      <c r="AO70">
        <v>17.346</v>
      </c>
      <c r="AP70">
        <v>11.6571</v>
      </c>
      <c r="AQ70">
        <v>0</v>
      </c>
      <c r="AR70">
        <v>8.8320000000000007</v>
      </c>
      <c r="AS70">
        <v>12.1068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2918.8190759999993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78.912000000000006</v>
      </c>
      <c r="K71">
        <v>683.13656200000003</v>
      </c>
      <c r="L71">
        <v>653.15250000000003</v>
      </c>
      <c r="M71">
        <v>92</v>
      </c>
      <c r="N71">
        <v>0</v>
      </c>
      <c r="O71">
        <v>123.66562500000001</v>
      </c>
      <c r="P71">
        <v>103.125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348.97500000000002</v>
      </c>
      <c r="V71">
        <v>13.205</v>
      </c>
      <c r="W71">
        <v>43.704000000000001</v>
      </c>
      <c r="X71">
        <v>147.515625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40.156799999999997</v>
      </c>
      <c r="AH71">
        <v>42.615000000000002</v>
      </c>
      <c r="AI71">
        <v>0</v>
      </c>
      <c r="AJ71">
        <v>0</v>
      </c>
      <c r="AK71">
        <v>25.7607</v>
      </c>
      <c r="AL71">
        <v>79.376220000000004</v>
      </c>
      <c r="AM71">
        <v>0</v>
      </c>
      <c r="AN71">
        <v>0.78432999999999997</v>
      </c>
      <c r="AO71">
        <v>20.58</v>
      </c>
      <c r="AP71">
        <v>11.6571</v>
      </c>
      <c r="AQ71">
        <v>0</v>
      </c>
      <c r="AR71">
        <v>8.8320000000000007</v>
      </c>
      <c r="AS71">
        <v>12.1068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2938.5319279999994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64.073999999999998</v>
      </c>
      <c r="H72">
        <v>0</v>
      </c>
      <c r="I72">
        <v>0</v>
      </c>
      <c r="J72">
        <v>78.912000000000006</v>
      </c>
      <c r="K72">
        <v>683.13656200000003</v>
      </c>
      <c r="L72">
        <v>653.15250000000003</v>
      </c>
      <c r="M72">
        <v>92</v>
      </c>
      <c r="N72">
        <v>0</v>
      </c>
      <c r="O72">
        <v>123.66562500000001</v>
      </c>
      <c r="P72">
        <v>103.125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348.97500000000002</v>
      </c>
      <c r="V72">
        <v>13.205</v>
      </c>
      <c r="W72">
        <v>43.704000000000001</v>
      </c>
      <c r="X72">
        <v>147.515625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40.156799999999997</v>
      </c>
      <c r="AH72">
        <v>42.615000000000002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20.58</v>
      </c>
      <c r="AP72">
        <v>11.6571</v>
      </c>
      <c r="AQ72">
        <v>0</v>
      </c>
      <c r="AR72">
        <v>8.8320000000000007</v>
      </c>
      <c r="AS72">
        <v>12.1068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2872.5187079999992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64.073999999999998</v>
      </c>
      <c r="H73">
        <v>0</v>
      </c>
      <c r="I73">
        <v>0</v>
      </c>
      <c r="J73">
        <v>78.912000000000006</v>
      </c>
      <c r="K73">
        <v>683.13656200000003</v>
      </c>
      <c r="L73">
        <v>653.15250000000003</v>
      </c>
      <c r="M73">
        <v>92</v>
      </c>
      <c r="N73">
        <v>0</v>
      </c>
      <c r="O73">
        <v>123.66562500000001</v>
      </c>
      <c r="P73">
        <v>103.125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348.97500000000002</v>
      </c>
      <c r="V73">
        <v>13.205</v>
      </c>
      <c r="W73">
        <v>43.704000000000001</v>
      </c>
      <c r="X73">
        <v>147.515625</v>
      </c>
      <c r="Y73">
        <v>0</v>
      </c>
      <c r="Z73">
        <v>0</v>
      </c>
      <c r="AA73">
        <v>0</v>
      </c>
      <c r="AB73">
        <v>26.260100000000001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40.156799999999997</v>
      </c>
      <c r="AH73">
        <v>42.615000000000002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20.58</v>
      </c>
      <c r="AP73">
        <v>11.6571</v>
      </c>
      <c r="AQ73">
        <v>15.435</v>
      </c>
      <c r="AR73">
        <v>8.8320000000000007</v>
      </c>
      <c r="AS73">
        <v>12.1068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2902.2168079999992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64.073999999999998</v>
      </c>
      <c r="H74">
        <v>0</v>
      </c>
      <c r="I74">
        <v>0</v>
      </c>
      <c r="J74">
        <v>78.912000000000006</v>
      </c>
      <c r="K74">
        <v>683.13656200000003</v>
      </c>
      <c r="L74">
        <v>653.15250000000003</v>
      </c>
      <c r="M74">
        <v>92</v>
      </c>
      <c r="N74">
        <v>0</v>
      </c>
      <c r="O74">
        <v>123.66562500000001</v>
      </c>
      <c r="P74">
        <v>103.125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348.97500000000002</v>
      </c>
      <c r="V74">
        <v>13.205</v>
      </c>
      <c r="W74">
        <v>43.704000000000001</v>
      </c>
      <c r="X74">
        <v>147.515625</v>
      </c>
      <c r="Y74">
        <v>0</v>
      </c>
      <c r="Z74">
        <v>6.5208000000000004</v>
      </c>
      <c r="AA74">
        <v>13.983000000000001</v>
      </c>
      <c r="AB74">
        <v>26.260100000000001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40.156799999999997</v>
      </c>
      <c r="AH74">
        <v>42.615000000000002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20.58</v>
      </c>
      <c r="AP74">
        <v>11.6571</v>
      </c>
      <c r="AQ74">
        <v>31.122</v>
      </c>
      <c r="AR74">
        <v>8.8320000000000007</v>
      </c>
      <c r="AS74">
        <v>12.1068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2938.4076079999991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64.073999999999998</v>
      </c>
      <c r="H75">
        <v>0</v>
      </c>
      <c r="I75">
        <v>0</v>
      </c>
      <c r="J75">
        <v>78.912000000000006</v>
      </c>
      <c r="K75">
        <v>683.13656200000003</v>
      </c>
      <c r="L75">
        <v>653.15250000000003</v>
      </c>
      <c r="M75">
        <v>92</v>
      </c>
      <c r="N75">
        <v>0</v>
      </c>
      <c r="O75">
        <v>123.66562500000001</v>
      </c>
      <c r="P75">
        <v>103.125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348.97500000000002</v>
      </c>
      <c r="V75">
        <v>13.205</v>
      </c>
      <c r="W75">
        <v>43.704000000000001</v>
      </c>
      <c r="X75">
        <v>147.515625</v>
      </c>
      <c r="Y75">
        <v>0</v>
      </c>
      <c r="Z75">
        <v>1.1000000000000001</v>
      </c>
      <c r="AA75">
        <v>13.983000000000001</v>
      </c>
      <c r="AB75">
        <v>26.260100000000001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40.156799999999997</v>
      </c>
      <c r="AH75">
        <v>70.172700000000006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20.58</v>
      </c>
      <c r="AP75">
        <v>11.6571</v>
      </c>
      <c r="AQ75">
        <v>46.683</v>
      </c>
      <c r="AR75">
        <v>8.8320000000000007</v>
      </c>
      <c r="AS75">
        <v>12.1068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2976.1055079999996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64.073999999999998</v>
      </c>
      <c r="H76">
        <v>0</v>
      </c>
      <c r="I76">
        <v>0</v>
      </c>
      <c r="J76">
        <v>78.912000000000006</v>
      </c>
      <c r="K76">
        <v>683.13656200000003</v>
      </c>
      <c r="L76">
        <v>653.15250000000003</v>
      </c>
      <c r="M76">
        <v>92</v>
      </c>
      <c r="N76">
        <v>0</v>
      </c>
      <c r="O76">
        <v>123.66562500000001</v>
      </c>
      <c r="P76">
        <v>103.125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348.97500000000002</v>
      </c>
      <c r="V76">
        <v>13.205</v>
      </c>
      <c r="W76">
        <v>43.704000000000001</v>
      </c>
      <c r="X76">
        <v>147.515625</v>
      </c>
      <c r="Y76">
        <v>0</v>
      </c>
      <c r="Z76">
        <v>1.1000000000000001</v>
      </c>
      <c r="AA76">
        <v>28.09872</v>
      </c>
      <c r="AB76">
        <v>26.260100000000001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40.156799999999997</v>
      </c>
      <c r="AH76">
        <v>93.563599999999994</v>
      </c>
      <c r="AI76">
        <v>0</v>
      </c>
      <c r="AJ76">
        <v>0</v>
      </c>
      <c r="AK76">
        <v>25.7607</v>
      </c>
      <c r="AL76">
        <v>13.363</v>
      </c>
      <c r="AM76">
        <v>0</v>
      </c>
      <c r="AN76">
        <v>0.78432999999999997</v>
      </c>
      <c r="AO76">
        <v>20.58</v>
      </c>
      <c r="AP76">
        <v>11.6571</v>
      </c>
      <c r="AQ76">
        <v>62.244</v>
      </c>
      <c r="AR76">
        <v>8.8320000000000007</v>
      </c>
      <c r="AS76">
        <v>12.1068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3057.0807679999994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64.073999999999998</v>
      </c>
      <c r="H77">
        <v>0</v>
      </c>
      <c r="I77">
        <v>0</v>
      </c>
      <c r="J77">
        <v>76.72</v>
      </c>
      <c r="K77">
        <v>683.13656200000003</v>
      </c>
      <c r="L77">
        <v>653.15250000000003</v>
      </c>
      <c r="M77">
        <v>92</v>
      </c>
      <c r="N77">
        <v>0</v>
      </c>
      <c r="O77">
        <v>123.66562500000001</v>
      </c>
      <c r="P77">
        <v>103.125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348.97500000000002</v>
      </c>
      <c r="V77">
        <v>13.205</v>
      </c>
      <c r="W77">
        <v>43.704000000000001</v>
      </c>
      <c r="X77">
        <v>147.515625</v>
      </c>
      <c r="Y77">
        <v>0</v>
      </c>
      <c r="Z77">
        <v>3.3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40.156799999999997</v>
      </c>
      <c r="AH77">
        <v>127.845</v>
      </c>
      <c r="AI77">
        <v>3.1825000000000001</v>
      </c>
      <c r="AJ77">
        <v>0</v>
      </c>
      <c r="AK77">
        <v>25.7607</v>
      </c>
      <c r="AL77">
        <v>13.363</v>
      </c>
      <c r="AM77">
        <v>4.5321999999999996</v>
      </c>
      <c r="AN77">
        <v>0.78432999999999997</v>
      </c>
      <c r="AO77">
        <v>20.58</v>
      </c>
      <c r="AP77">
        <v>11.6571</v>
      </c>
      <c r="AQ77">
        <v>62.244</v>
      </c>
      <c r="AR77">
        <v>8.8320000000000007</v>
      </c>
      <c r="AS77">
        <v>12.1068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3117.9621519999996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64.073999999999998</v>
      </c>
      <c r="H78">
        <v>0</v>
      </c>
      <c r="I78">
        <v>0</v>
      </c>
      <c r="J78">
        <v>76.72</v>
      </c>
      <c r="K78">
        <v>683.13656200000003</v>
      </c>
      <c r="L78">
        <v>653.15250000000003</v>
      </c>
      <c r="M78">
        <v>92</v>
      </c>
      <c r="N78">
        <v>0</v>
      </c>
      <c r="O78">
        <v>123.66562500000001</v>
      </c>
      <c r="P78">
        <v>103.125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348.97500000000002</v>
      </c>
      <c r="V78">
        <v>13.205</v>
      </c>
      <c r="W78">
        <v>43.704000000000001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40.156799999999997</v>
      </c>
      <c r="AH78">
        <v>140.34540000000001</v>
      </c>
      <c r="AI78">
        <v>6.3650000000000002</v>
      </c>
      <c r="AJ78">
        <v>0</v>
      </c>
      <c r="AK78">
        <v>25.7607</v>
      </c>
      <c r="AL78">
        <v>13.363</v>
      </c>
      <c r="AM78">
        <v>15.804048</v>
      </c>
      <c r="AN78">
        <v>0.78432999999999997</v>
      </c>
      <c r="AO78">
        <v>20.58</v>
      </c>
      <c r="AP78">
        <v>11.6571</v>
      </c>
      <c r="AQ78">
        <v>62.244</v>
      </c>
      <c r="AR78">
        <v>8.8320000000000007</v>
      </c>
      <c r="AS78">
        <v>12.1068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3199.1718079999996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64.073999999999998</v>
      </c>
      <c r="H79">
        <v>0</v>
      </c>
      <c r="I79">
        <v>0</v>
      </c>
      <c r="J79">
        <v>76.72</v>
      </c>
      <c r="K79">
        <v>683.13656200000003</v>
      </c>
      <c r="L79">
        <v>653.15250000000003</v>
      </c>
      <c r="M79">
        <v>92</v>
      </c>
      <c r="N79">
        <v>0</v>
      </c>
      <c r="O79">
        <v>123.66562500000001</v>
      </c>
      <c r="P79">
        <v>103.125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348.97500000000002</v>
      </c>
      <c r="V79">
        <v>13.205</v>
      </c>
      <c r="W79">
        <v>43.704000000000001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40.156799999999997</v>
      </c>
      <c r="AH79">
        <v>140.34540000000001</v>
      </c>
      <c r="AI79">
        <v>32.700823999999997</v>
      </c>
      <c r="AJ79">
        <v>0</v>
      </c>
      <c r="AK79">
        <v>25.7607</v>
      </c>
      <c r="AL79">
        <v>2.3239999999999998</v>
      </c>
      <c r="AM79">
        <v>15.804048</v>
      </c>
      <c r="AN79">
        <v>0.78432999999999997</v>
      </c>
      <c r="AO79">
        <v>20.58</v>
      </c>
      <c r="AP79">
        <v>11.6571</v>
      </c>
      <c r="AQ79">
        <v>62.244</v>
      </c>
      <c r="AR79">
        <v>8.8320000000000007</v>
      </c>
      <c r="AS79">
        <v>12.1068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3214.4686320000001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64.073999999999998</v>
      </c>
      <c r="H80">
        <v>0</v>
      </c>
      <c r="I80">
        <v>0</v>
      </c>
      <c r="J80">
        <v>76.72</v>
      </c>
      <c r="K80">
        <v>683.13656200000003</v>
      </c>
      <c r="L80">
        <v>653.15250000000003</v>
      </c>
      <c r="M80">
        <v>92</v>
      </c>
      <c r="N80">
        <v>0</v>
      </c>
      <c r="O80">
        <v>123.66562500000001</v>
      </c>
      <c r="P80">
        <v>103.125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348.97500000000002</v>
      </c>
      <c r="V80">
        <v>13.205</v>
      </c>
      <c r="W80">
        <v>43.704000000000001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40.156799999999997</v>
      </c>
      <c r="AH80">
        <v>140.34540000000001</v>
      </c>
      <c r="AI80">
        <v>49.051236000000003</v>
      </c>
      <c r="AJ80">
        <v>0</v>
      </c>
      <c r="AK80">
        <v>25.7607</v>
      </c>
      <c r="AL80">
        <v>2.3239999999999998</v>
      </c>
      <c r="AM80">
        <v>15.804048</v>
      </c>
      <c r="AN80">
        <v>0.78432999999999997</v>
      </c>
      <c r="AO80">
        <v>20.58</v>
      </c>
      <c r="AP80">
        <v>11.6571</v>
      </c>
      <c r="AQ80">
        <v>62.244</v>
      </c>
      <c r="AR80">
        <v>8.8320000000000007</v>
      </c>
      <c r="AS80">
        <v>12.1068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3230.8190439999998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64.073999999999998</v>
      </c>
      <c r="H81">
        <v>0</v>
      </c>
      <c r="I81">
        <v>0</v>
      </c>
      <c r="J81">
        <v>76.72</v>
      </c>
      <c r="K81">
        <v>683.13656200000003</v>
      </c>
      <c r="L81">
        <v>653.15250000000003</v>
      </c>
      <c r="M81">
        <v>92</v>
      </c>
      <c r="N81">
        <v>0</v>
      </c>
      <c r="O81">
        <v>123.66562500000001</v>
      </c>
      <c r="P81">
        <v>103.125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348.97500000000002</v>
      </c>
      <c r="V81">
        <v>13.205</v>
      </c>
      <c r="W81">
        <v>43.704000000000001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40.156799999999997</v>
      </c>
      <c r="AH81">
        <v>140.34540000000001</v>
      </c>
      <c r="AI81">
        <v>49.051236000000003</v>
      </c>
      <c r="AJ81">
        <v>0</v>
      </c>
      <c r="AK81">
        <v>25.7607</v>
      </c>
      <c r="AL81">
        <v>2.3239999999999998</v>
      </c>
      <c r="AM81">
        <v>15.804048</v>
      </c>
      <c r="AN81">
        <v>0.78432999999999997</v>
      </c>
      <c r="AO81">
        <v>20.58</v>
      </c>
      <c r="AP81">
        <v>11.6571</v>
      </c>
      <c r="AQ81">
        <v>62.244</v>
      </c>
      <c r="AR81">
        <v>49.128</v>
      </c>
      <c r="AS81">
        <v>12.1068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3271.1150440000001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64.073999999999998</v>
      </c>
      <c r="H82">
        <v>0</v>
      </c>
      <c r="I82">
        <v>0</v>
      </c>
      <c r="J82">
        <v>76.72</v>
      </c>
      <c r="K82">
        <v>683.13656200000003</v>
      </c>
      <c r="L82">
        <v>653.15250000000003</v>
      </c>
      <c r="M82">
        <v>92</v>
      </c>
      <c r="N82">
        <v>0</v>
      </c>
      <c r="O82">
        <v>123.66562500000001</v>
      </c>
      <c r="P82">
        <v>103.125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348.97500000000002</v>
      </c>
      <c r="V82">
        <v>13.205</v>
      </c>
      <c r="W82">
        <v>43.704000000000001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40.156799999999997</v>
      </c>
      <c r="AH82">
        <v>140.34540000000001</v>
      </c>
      <c r="AI82">
        <v>49.051236000000003</v>
      </c>
      <c r="AJ82">
        <v>0</v>
      </c>
      <c r="AK82">
        <v>25.7607</v>
      </c>
      <c r="AL82">
        <v>2.3239999999999998</v>
      </c>
      <c r="AM82">
        <v>15.804048</v>
      </c>
      <c r="AN82">
        <v>0.78432999999999997</v>
      </c>
      <c r="AO82">
        <v>20.58</v>
      </c>
      <c r="AP82">
        <v>11.6571</v>
      </c>
      <c r="AQ82">
        <v>62.244</v>
      </c>
      <c r="AR82">
        <v>49.128</v>
      </c>
      <c r="AS82">
        <v>12.1068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3271.1150440000001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76.72</v>
      </c>
      <c r="K83">
        <v>683.13656200000003</v>
      </c>
      <c r="L83">
        <v>653.15250000000003</v>
      </c>
      <c r="M83">
        <v>92</v>
      </c>
      <c r="N83">
        <v>0</v>
      </c>
      <c r="O83">
        <v>123.66562500000001</v>
      </c>
      <c r="P83">
        <v>103.125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348.97500000000002</v>
      </c>
      <c r="V83">
        <v>13.205</v>
      </c>
      <c r="W83">
        <v>43.704000000000001</v>
      </c>
      <c r="X83">
        <v>147.515625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40.156799999999997</v>
      </c>
      <c r="AH83">
        <v>140.34540000000001</v>
      </c>
      <c r="AI83">
        <v>49.051236000000003</v>
      </c>
      <c r="AJ83">
        <v>0</v>
      </c>
      <c r="AK83">
        <v>25.7607</v>
      </c>
      <c r="AL83">
        <v>2.3239999999999998</v>
      </c>
      <c r="AM83">
        <v>15.804048</v>
      </c>
      <c r="AN83">
        <v>0.78432999999999997</v>
      </c>
      <c r="AO83">
        <v>20.58</v>
      </c>
      <c r="AP83">
        <v>11.6571</v>
      </c>
      <c r="AQ83">
        <v>62.244</v>
      </c>
      <c r="AR83">
        <v>8.8320000000000007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3228.8012439999998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76.72</v>
      </c>
      <c r="K84">
        <v>683.13656200000003</v>
      </c>
      <c r="L84">
        <v>653.15250000000003</v>
      </c>
      <c r="M84">
        <v>92</v>
      </c>
      <c r="N84">
        <v>0</v>
      </c>
      <c r="O84">
        <v>123.66562500000001</v>
      </c>
      <c r="P84">
        <v>103.125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348.97500000000002</v>
      </c>
      <c r="V84">
        <v>13.205</v>
      </c>
      <c r="W84">
        <v>43.704000000000001</v>
      </c>
      <c r="X84">
        <v>147.515625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40.156799999999997</v>
      </c>
      <c r="AH84">
        <v>140.34540000000001</v>
      </c>
      <c r="AI84">
        <v>32.700823999999997</v>
      </c>
      <c r="AJ84">
        <v>0</v>
      </c>
      <c r="AK84">
        <v>25.7607</v>
      </c>
      <c r="AL84">
        <v>2.3239999999999998</v>
      </c>
      <c r="AM84">
        <v>15.804048</v>
      </c>
      <c r="AN84">
        <v>0.78432999999999997</v>
      </c>
      <c r="AO84">
        <v>20.58</v>
      </c>
      <c r="AP84">
        <v>11.6571</v>
      </c>
      <c r="AQ84">
        <v>62.244</v>
      </c>
      <c r="AR84">
        <v>8.8320000000000007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3199.409232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64.073999999999998</v>
      </c>
      <c r="H85">
        <v>0</v>
      </c>
      <c r="I85">
        <v>0</v>
      </c>
      <c r="J85">
        <v>76.72</v>
      </c>
      <c r="K85">
        <v>683.13656200000003</v>
      </c>
      <c r="L85">
        <v>653.15250000000003</v>
      </c>
      <c r="M85">
        <v>92</v>
      </c>
      <c r="N85">
        <v>0</v>
      </c>
      <c r="O85">
        <v>123.66562500000001</v>
      </c>
      <c r="P85">
        <v>103.125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348.97500000000002</v>
      </c>
      <c r="V85">
        <v>13.205</v>
      </c>
      <c r="W85">
        <v>43.704000000000001</v>
      </c>
      <c r="X85">
        <v>147.515625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40.156799999999997</v>
      </c>
      <c r="AH85">
        <v>123.11</v>
      </c>
      <c r="AI85">
        <v>5.0919999999999996</v>
      </c>
      <c r="AJ85">
        <v>0</v>
      </c>
      <c r="AK85">
        <v>25.7607</v>
      </c>
      <c r="AL85">
        <v>2.3239999999999998</v>
      </c>
      <c r="AM85">
        <v>15.804048</v>
      </c>
      <c r="AN85">
        <v>0.78432999999999997</v>
      </c>
      <c r="AO85">
        <v>20.58</v>
      </c>
      <c r="AP85">
        <v>11.6571</v>
      </c>
      <c r="AQ85">
        <v>62.244</v>
      </c>
      <c r="AR85">
        <v>8.8320000000000007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3154.565008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64.073999999999998</v>
      </c>
      <c r="H86">
        <v>0</v>
      </c>
      <c r="I86">
        <v>0</v>
      </c>
      <c r="J86">
        <v>76.72</v>
      </c>
      <c r="K86">
        <v>683.13656200000003</v>
      </c>
      <c r="L86">
        <v>653.15250000000003</v>
      </c>
      <c r="M86">
        <v>92</v>
      </c>
      <c r="N86">
        <v>0</v>
      </c>
      <c r="O86">
        <v>123.66562500000001</v>
      </c>
      <c r="P86">
        <v>103.125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348.97500000000002</v>
      </c>
      <c r="V86">
        <v>13.205</v>
      </c>
      <c r="W86">
        <v>43.704000000000001</v>
      </c>
      <c r="X86">
        <v>147.515625</v>
      </c>
      <c r="Y86">
        <v>0</v>
      </c>
      <c r="Z86">
        <v>0</v>
      </c>
      <c r="AA86">
        <v>28.09872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40.156799999999997</v>
      </c>
      <c r="AH86">
        <v>113.64</v>
      </c>
      <c r="AI86">
        <v>0</v>
      </c>
      <c r="AJ86">
        <v>0</v>
      </c>
      <c r="AK86">
        <v>25.7607</v>
      </c>
      <c r="AL86">
        <v>2.3239999999999998</v>
      </c>
      <c r="AM86">
        <v>8.3978999999999999</v>
      </c>
      <c r="AN86">
        <v>0.78432999999999997</v>
      </c>
      <c r="AO86">
        <v>20.58</v>
      </c>
      <c r="AP86">
        <v>11.6571</v>
      </c>
      <c r="AQ86">
        <v>48.384</v>
      </c>
      <c r="AR86">
        <v>8.8320000000000007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3087.4735719999994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64.073999999999998</v>
      </c>
      <c r="H87">
        <v>0</v>
      </c>
      <c r="I87">
        <v>0</v>
      </c>
      <c r="J87">
        <v>76.72</v>
      </c>
      <c r="K87">
        <v>683.13656200000003</v>
      </c>
      <c r="L87">
        <v>653.15250000000003</v>
      </c>
      <c r="M87">
        <v>92</v>
      </c>
      <c r="N87">
        <v>0</v>
      </c>
      <c r="O87">
        <v>123.66562500000001</v>
      </c>
      <c r="P87">
        <v>103.125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348.97500000000002</v>
      </c>
      <c r="V87">
        <v>13.205</v>
      </c>
      <c r="W87">
        <v>43.704000000000001</v>
      </c>
      <c r="X87">
        <v>147.515625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40.156799999999997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20.58</v>
      </c>
      <c r="AP87">
        <v>11.6571</v>
      </c>
      <c r="AQ87">
        <v>46.62</v>
      </c>
      <c r="AR87">
        <v>8.8320000000000007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3034.2322479999993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64.073999999999998</v>
      </c>
      <c r="H88">
        <v>0</v>
      </c>
      <c r="I88">
        <v>0</v>
      </c>
      <c r="J88">
        <v>76.72</v>
      </c>
      <c r="K88">
        <v>683.13656200000003</v>
      </c>
      <c r="L88">
        <v>653.15250000000003</v>
      </c>
      <c r="M88">
        <v>92</v>
      </c>
      <c r="N88">
        <v>0</v>
      </c>
      <c r="O88">
        <v>123.66562500000001</v>
      </c>
      <c r="P88">
        <v>103.125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348.97500000000002</v>
      </c>
      <c r="V88">
        <v>13.205</v>
      </c>
      <c r="W88">
        <v>43.704000000000001</v>
      </c>
      <c r="X88">
        <v>147.515625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40.156799999999997</v>
      </c>
      <c r="AH88">
        <v>79.548000000000002</v>
      </c>
      <c r="AI88">
        <v>0</v>
      </c>
      <c r="AJ88">
        <v>0</v>
      </c>
      <c r="AK88">
        <v>25.7607</v>
      </c>
      <c r="AL88">
        <v>79.376220000000004</v>
      </c>
      <c r="AM88">
        <v>0</v>
      </c>
      <c r="AN88">
        <v>0.78432999999999997</v>
      </c>
      <c r="AO88">
        <v>20.58</v>
      </c>
      <c r="AP88">
        <v>11.6571</v>
      </c>
      <c r="AQ88">
        <v>46.62</v>
      </c>
      <c r="AR88">
        <v>8.8320000000000007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3064.9139679999994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76.72</v>
      </c>
      <c r="K89">
        <v>683.13656200000003</v>
      </c>
      <c r="L89">
        <v>653.15250000000003</v>
      </c>
      <c r="M89">
        <v>92</v>
      </c>
      <c r="N89">
        <v>0</v>
      </c>
      <c r="O89">
        <v>123.66562500000001</v>
      </c>
      <c r="P89">
        <v>103.125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348.97500000000002</v>
      </c>
      <c r="V89">
        <v>13.205</v>
      </c>
      <c r="W89">
        <v>43.704000000000001</v>
      </c>
      <c r="X89">
        <v>147.515625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40.156799999999997</v>
      </c>
      <c r="AH89">
        <v>70.172700000000006</v>
      </c>
      <c r="AI89">
        <v>0</v>
      </c>
      <c r="AJ89">
        <v>0</v>
      </c>
      <c r="AK89">
        <v>25.7607</v>
      </c>
      <c r="AL89">
        <v>79.376220000000004</v>
      </c>
      <c r="AM89">
        <v>0</v>
      </c>
      <c r="AN89">
        <v>0.78432999999999997</v>
      </c>
      <c r="AO89">
        <v>20.58</v>
      </c>
      <c r="AP89">
        <v>11.6571</v>
      </c>
      <c r="AQ89">
        <v>46.62</v>
      </c>
      <c r="AR89">
        <v>8.8320000000000007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3054.8385379999995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76.72</v>
      </c>
      <c r="K90">
        <v>683.13656200000003</v>
      </c>
      <c r="L90">
        <v>653.15250000000003</v>
      </c>
      <c r="M90">
        <v>92</v>
      </c>
      <c r="N90">
        <v>0</v>
      </c>
      <c r="O90">
        <v>123.66562500000001</v>
      </c>
      <c r="P90">
        <v>103.125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348.97500000000002</v>
      </c>
      <c r="V90">
        <v>13.205</v>
      </c>
      <c r="W90">
        <v>43.704000000000001</v>
      </c>
      <c r="X90">
        <v>147.515625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40.156799999999997</v>
      </c>
      <c r="AH90">
        <v>70.172700000000006</v>
      </c>
      <c r="AI90">
        <v>0</v>
      </c>
      <c r="AJ90">
        <v>0</v>
      </c>
      <c r="AK90">
        <v>25.7607</v>
      </c>
      <c r="AL90">
        <v>79.376220000000004</v>
      </c>
      <c r="AM90">
        <v>0</v>
      </c>
      <c r="AN90">
        <v>0.78432999999999997</v>
      </c>
      <c r="AO90">
        <v>20.58</v>
      </c>
      <c r="AP90">
        <v>11.6571</v>
      </c>
      <c r="AQ90">
        <v>33.642000000000003</v>
      </c>
      <c r="AR90">
        <v>8.8320000000000007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3023.7679279999998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76.72</v>
      </c>
      <c r="K91">
        <v>683.13656200000003</v>
      </c>
      <c r="L91">
        <v>653.15250000000003</v>
      </c>
      <c r="M91">
        <v>92</v>
      </c>
      <c r="N91">
        <v>0</v>
      </c>
      <c r="O91">
        <v>123.66562500000001</v>
      </c>
      <c r="P91">
        <v>103.125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348.97500000000002</v>
      </c>
      <c r="V91">
        <v>13.205</v>
      </c>
      <c r="W91">
        <v>43.704000000000001</v>
      </c>
      <c r="X91">
        <v>147.515625</v>
      </c>
      <c r="Y91">
        <v>0</v>
      </c>
      <c r="Z91">
        <v>0</v>
      </c>
      <c r="AA91">
        <v>13.983000000000001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40.156799999999997</v>
      </c>
      <c r="AH91">
        <v>70.172700000000006</v>
      </c>
      <c r="AI91">
        <v>0</v>
      </c>
      <c r="AJ91">
        <v>0</v>
      </c>
      <c r="AK91">
        <v>25.7607</v>
      </c>
      <c r="AL91">
        <v>79.376220000000004</v>
      </c>
      <c r="AM91">
        <v>0</v>
      </c>
      <c r="AN91">
        <v>0.78432999999999997</v>
      </c>
      <c r="AO91">
        <v>22.05</v>
      </c>
      <c r="AP91">
        <v>11.6571</v>
      </c>
      <c r="AQ91">
        <v>31.122</v>
      </c>
      <c r="AR91">
        <v>49.128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3064.0999280000005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76.72</v>
      </c>
      <c r="K92">
        <v>683.13656200000003</v>
      </c>
      <c r="L92">
        <v>653.15250000000003</v>
      </c>
      <c r="M92">
        <v>92</v>
      </c>
      <c r="N92">
        <v>0</v>
      </c>
      <c r="O92">
        <v>123.66562500000001</v>
      </c>
      <c r="P92">
        <v>103.125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348.97500000000002</v>
      </c>
      <c r="V92">
        <v>13.205</v>
      </c>
      <c r="W92">
        <v>43.704000000000001</v>
      </c>
      <c r="X92">
        <v>147.515625</v>
      </c>
      <c r="Y92">
        <v>0</v>
      </c>
      <c r="Z92">
        <v>0</v>
      </c>
      <c r="AA92">
        <v>13.983000000000001</v>
      </c>
      <c r="AB92">
        <v>26.260100000000001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40.156799999999997</v>
      </c>
      <c r="AH92">
        <v>67.994600000000005</v>
      </c>
      <c r="AI92">
        <v>0</v>
      </c>
      <c r="AJ92">
        <v>0</v>
      </c>
      <c r="AK92">
        <v>25.7607</v>
      </c>
      <c r="AL92">
        <v>13.363</v>
      </c>
      <c r="AM92">
        <v>0</v>
      </c>
      <c r="AN92">
        <v>0.78432999999999997</v>
      </c>
      <c r="AO92">
        <v>22.05</v>
      </c>
      <c r="AP92">
        <v>11.6571</v>
      </c>
      <c r="AQ92">
        <v>31.122</v>
      </c>
      <c r="AR92">
        <v>49.128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2995.9086080000002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76.72</v>
      </c>
      <c r="K93">
        <v>683.13656200000003</v>
      </c>
      <c r="L93">
        <v>653.15250000000003</v>
      </c>
      <c r="M93">
        <v>92</v>
      </c>
      <c r="N93">
        <v>0</v>
      </c>
      <c r="O93">
        <v>123.66562500000001</v>
      </c>
      <c r="P93">
        <v>103.125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348.97500000000002</v>
      </c>
      <c r="V93">
        <v>13.205</v>
      </c>
      <c r="W93">
        <v>43.704000000000001</v>
      </c>
      <c r="X93">
        <v>147.515625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40.156799999999997</v>
      </c>
      <c r="AH93">
        <v>66.290000000000006</v>
      </c>
      <c r="AI93">
        <v>0</v>
      </c>
      <c r="AJ93">
        <v>0</v>
      </c>
      <c r="AK93">
        <v>25.7607</v>
      </c>
      <c r="AL93">
        <v>13.363</v>
      </c>
      <c r="AM93">
        <v>0</v>
      </c>
      <c r="AN93">
        <v>0.78432999999999997</v>
      </c>
      <c r="AO93">
        <v>20.58</v>
      </c>
      <c r="AP93">
        <v>11.1447</v>
      </c>
      <c r="AQ93">
        <v>15.12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2935.2510079999997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76.72</v>
      </c>
      <c r="K94">
        <v>683.13656200000003</v>
      </c>
      <c r="L94">
        <v>653.15250000000003</v>
      </c>
      <c r="M94">
        <v>92</v>
      </c>
      <c r="N94">
        <v>0</v>
      </c>
      <c r="O94">
        <v>123.66562500000001</v>
      </c>
      <c r="P94">
        <v>103.125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348.97500000000002</v>
      </c>
      <c r="V94">
        <v>13.205</v>
      </c>
      <c r="W94">
        <v>43.704000000000001</v>
      </c>
      <c r="X94">
        <v>147.515625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40.156799999999997</v>
      </c>
      <c r="AH94">
        <v>42.615000000000002</v>
      </c>
      <c r="AI94">
        <v>0</v>
      </c>
      <c r="AJ94">
        <v>0</v>
      </c>
      <c r="AK94">
        <v>25.7607</v>
      </c>
      <c r="AL94">
        <v>13.363</v>
      </c>
      <c r="AM94">
        <v>0</v>
      </c>
      <c r="AN94">
        <v>0.78432999999999997</v>
      </c>
      <c r="AO94">
        <v>20.58</v>
      </c>
      <c r="AP94">
        <v>11.1447</v>
      </c>
      <c r="AQ94">
        <v>15.12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2911.5760079999995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76.72</v>
      </c>
      <c r="K95">
        <v>683.13656200000003</v>
      </c>
      <c r="L95">
        <v>653.15250000000003</v>
      </c>
      <c r="M95">
        <v>92</v>
      </c>
      <c r="N95">
        <v>31.5</v>
      </c>
      <c r="O95">
        <v>123.66562500000001</v>
      </c>
      <c r="P95">
        <v>103.125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348.97500000000002</v>
      </c>
      <c r="V95">
        <v>15.29</v>
      </c>
      <c r="W95">
        <v>43.704000000000001</v>
      </c>
      <c r="X95">
        <v>147.515625</v>
      </c>
      <c r="Y95">
        <v>0</v>
      </c>
      <c r="Z95">
        <v>0</v>
      </c>
      <c r="AA95">
        <v>11.297000000000001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40.156799999999997</v>
      </c>
      <c r="AH95">
        <v>42.615000000000002</v>
      </c>
      <c r="AI95">
        <v>0</v>
      </c>
      <c r="AJ95">
        <v>0</v>
      </c>
      <c r="AK95">
        <v>25.7607</v>
      </c>
      <c r="AL95">
        <v>13.363</v>
      </c>
      <c r="AM95">
        <v>0</v>
      </c>
      <c r="AN95">
        <v>0.78432999999999997</v>
      </c>
      <c r="AO95">
        <v>20.58</v>
      </c>
      <c r="AP95">
        <v>11.1447</v>
      </c>
      <c r="AQ95">
        <v>15.12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2940.2670079999994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76.72</v>
      </c>
      <c r="K96">
        <v>683.13656200000003</v>
      </c>
      <c r="L96">
        <v>653.15250000000003</v>
      </c>
      <c r="M96">
        <v>92</v>
      </c>
      <c r="N96">
        <v>37.799999999999997</v>
      </c>
      <c r="O96">
        <v>123.66562500000001</v>
      </c>
      <c r="P96">
        <v>103.125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348.97500000000002</v>
      </c>
      <c r="V96">
        <v>15.29</v>
      </c>
      <c r="W96">
        <v>43.704000000000001</v>
      </c>
      <c r="X96">
        <v>147.515625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40.156799999999997</v>
      </c>
      <c r="AH96">
        <v>42.615000000000002</v>
      </c>
      <c r="AI96">
        <v>0</v>
      </c>
      <c r="AJ96">
        <v>0</v>
      </c>
      <c r="AK96">
        <v>25.7607</v>
      </c>
      <c r="AL96">
        <v>13.363</v>
      </c>
      <c r="AM96">
        <v>0</v>
      </c>
      <c r="AN96">
        <v>0.78432999999999997</v>
      </c>
      <c r="AO96">
        <v>20.58</v>
      </c>
      <c r="AP96">
        <v>11.1447</v>
      </c>
      <c r="AQ96">
        <v>0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2920.1500079999992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76.72</v>
      </c>
      <c r="K97">
        <v>683.13656200000003</v>
      </c>
      <c r="L97">
        <v>653.15250000000003</v>
      </c>
      <c r="M97">
        <v>92</v>
      </c>
      <c r="N97">
        <v>44.1</v>
      </c>
      <c r="O97">
        <v>123.66562500000001</v>
      </c>
      <c r="P97">
        <v>103.125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348.97500000000002</v>
      </c>
      <c r="V97">
        <v>15.29</v>
      </c>
      <c r="W97">
        <v>43.704000000000001</v>
      </c>
      <c r="X97">
        <v>147.515625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40.156799999999997</v>
      </c>
      <c r="AH97">
        <v>42.615000000000002</v>
      </c>
      <c r="AI97">
        <v>0</v>
      </c>
      <c r="AJ97">
        <v>0</v>
      </c>
      <c r="AK97">
        <v>25.7607</v>
      </c>
      <c r="AL97">
        <v>13.363</v>
      </c>
      <c r="AM97">
        <v>0</v>
      </c>
      <c r="AN97">
        <v>0.78432999999999997</v>
      </c>
      <c r="AO97">
        <v>20.58</v>
      </c>
      <c r="AP97">
        <v>11.1447</v>
      </c>
      <c r="AQ97">
        <v>0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2926.4500079999993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76.72</v>
      </c>
      <c r="K98">
        <v>683.13656200000003</v>
      </c>
      <c r="L98">
        <v>653.15250000000003</v>
      </c>
      <c r="M98">
        <v>92</v>
      </c>
      <c r="N98">
        <v>50.4</v>
      </c>
      <c r="O98">
        <v>123.66562500000001</v>
      </c>
      <c r="P98">
        <v>103.125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348.97500000000002</v>
      </c>
      <c r="V98">
        <v>15.29</v>
      </c>
      <c r="W98">
        <v>43.704000000000001</v>
      </c>
      <c r="X98">
        <v>147.515625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40.156799999999997</v>
      </c>
      <c r="AH98">
        <v>42.615000000000002</v>
      </c>
      <c r="AI98">
        <v>0</v>
      </c>
      <c r="AJ98">
        <v>0</v>
      </c>
      <c r="AK98">
        <v>25.7607</v>
      </c>
      <c r="AL98">
        <v>13.363</v>
      </c>
      <c r="AM98">
        <v>0</v>
      </c>
      <c r="AN98">
        <v>0.78432999999999997</v>
      </c>
      <c r="AO98">
        <v>20.58</v>
      </c>
      <c r="AP98">
        <v>11.1447</v>
      </c>
      <c r="AQ98">
        <v>0</v>
      </c>
      <c r="AR98">
        <v>6.6239999999999997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2932.7500079999995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0.80456249999999863</v>
      </c>
      <c r="E99">
        <f t="shared" si="2"/>
        <v>0</v>
      </c>
      <c r="F99">
        <f t="shared" si="2"/>
        <v>0</v>
      </c>
      <c r="G99">
        <f t="shared" si="2"/>
        <v>1.5499934999999978</v>
      </c>
      <c r="H99">
        <f t="shared" si="2"/>
        <v>0</v>
      </c>
      <c r="I99">
        <f t="shared" si="2"/>
        <v>0</v>
      </c>
      <c r="J99">
        <f t="shared" si="2"/>
        <v>1.8818320000000017</v>
      </c>
      <c r="K99">
        <f t="shared" si="2"/>
        <v>16.395277487999998</v>
      </c>
      <c r="L99">
        <f t="shared" si="2"/>
        <v>15.675659999999962</v>
      </c>
      <c r="M99">
        <f t="shared" si="2"/>
        <v>2.2080000000000002</v>
      </c>
      <c r="N99">
        <f t="shared" si="2"/>
        <v>4.095E-2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0.62147469599999916</v>
      </c>
      <c r="S99">
        <f t="shared" si="2"/>
        <v>0.53631825500000074</v>
      </c>
      <c r="T99">
        <f t="shared" si="2"/>
        <v>0</v>
      </c>
      <c r="U99">
        <f t="shared" si="2"/>
        <v>8.3753999999999849</v>
      </c>
      <c r="V99">
        <f t="shared" si="2"/>
        <v>0.29370700000000033</v>
      </c>
      <c r="W99">
        <f t="shared" si="2"/>
        <v>1.0488960000000016</v>
      </c>
      <c r="X99">
        <f t="shared" si="2"/>
        <v>3.540375</v>
      </c>
      <c r="Y99">
        <f t="shared" si="2"/>
        <v>0</v>
      </c>
      <c r="Z99">
        <f t="shared" si="2"/>
        <v>8.6735000000000048E-2</v>
      </c>
      <c r="AA99">
        <f t="shared" si="2"/>
        <v>0.21328419999999995</v>
      </c>
      <c r="AB99">
        <f t="shared" si="2"/>
        <v>0.38355741999999965</v>
      </c>
      <c r="AC99">
        <f t="shared" si="2"/>
        <v>0.12831924400000003</v>
      </c>
      <c r="AD99">
        <f t="shared" si="2"/>
        <v>0.3425240715000003</v>
      </c>
      <c r="AE99">
        <f t="shared" si="2"/>
        <v>1.1040830840000004</v>
      </c>
      <c r="AF99">
        <f t="shared" si="2"/>
        <v>0.20360900000000032</v>
      </c>
      <c r="AG99">
        <f t="shared" si="2"/>
        <v>0.96376320000000204</v>
      </c>
      <c r="AH99">
        <f t="shared" si="2"/>
        <v>1.4678499999999979</v>
      </c>
      <c r="AI99">
        <f t="shared" si="2"/>
        <v>0.134035443</v>
      </c>
      <c r="AJ99">
        <f t="shared" si="2"/>
        <v>0</v>
      </c>
      <c r="AK99">
        <f t="shared" si="2"/>
        <v>0.61825679999999972</v>
      </c>
      <c r="AL99">
        <f t="shared" si="2"/>
        <v>0.64105216000000054</v>
      </c>
      <c r="AM99">
        <f t="shared" si="2"/>
        <v>5.3284008999999993E-2</v>
      </c>
      <c r="AN99">
        <f t="shared" si="2"/>
        <v>1.8823919999999966E-2</v>
      </c>
      <c r="AO99">
        <f t="shared" si="2"/>
        <v>0.48318899999999948</v>
      </c>
      <c r="AP99">
        <f t="shared" si="2"/>
        <v>0.27629889000000024</v>
      </c>
      <c r="AQ99">
        <f t="shared" si="2"/>
        <v>0.38555999999999985</v>
      </c>
      <c r="AR99">
        <f t="shared" si="2"/>
        <v>0.34555200000000025</v>
      </c>
      <c r="AS99">
        <f t="shared" si="2"/>
        <v>0.26846694400000032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70.868229024500025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683.13656200000003</v>
      </c>
      <c r="L3">
        <v>628.883062</v>
      </c>
      <c r="M3">
        <v>92</v>
      </c>
      <c r="N3">
        <v>0</v>
      </c>
      <c r="O3">
        <v>123.66562500000001</v>
      </c>
      <c r="P3">
        <v>103.125</v>
      </c>
      <c r="Q3">
        <v>19.984999999999999</v>
      </c>
      <c r="R3">
        <v>34.128998000000003</v>
      </c>
      <c r="S3">
        <v>0</v>
      </c>
      <c r="T3">
        <v>0</v>
      </c>
      <c r="U3">
        <v>348.97500000000002</v>
      </c>
      <c r="V3">
        <v>11.382253</v>
      </c>
      <c r="W3">
        <v>41.88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40.156799999999997</v>
      </c>
      <c r="AH3">
        <v>39.774000000000001</v>
      </c>
      <c r="AI3">
        <v>0</v>
      </c>
      <c r="AJ3">
        <v>0</v>
      </c>
      <c r="AK3">
        <v>25.7607</v>
      </c>
      <c r="AL3">
        <v>24.402000000000001</v>
      </c>
      <c r="AM3">
        <v>0</v>
      </c>
      <c r="AN3">
        <v>0.78432999999999997</v>
      </c>
      <c r="AO3">
        <v>22.05</v>
      </c>
      <c r="AP3">
        <v>11.7852</v>
      </c>
      <c r="AQ3">
        <v>0</v>
      </c>
      <c r="AR3">
        <v>49.128</v>
      </c>
      <c r="AS3">
        <v>5.3807999999999998</v>
      </c>
      <c r="AT3">
        <v>19.158262000000001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2728.154673</v>
      </c>
    </row>
    <row r="4" spans="1:117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683.13656200000003</v>
      </c>
      <c r="L4">
        <v>653.14870699999994</v>
      </c>
      <c r="M4">
        <v>92</v>
      </c>
      <c r="N4">
        <v>0</v>
      </c>
      <c r="O4">
        <v>123.66562500000001</v>
      </c>
      <c r="P4">
        <v>103.125</v>
      </c>
      <c r="Q4">
        <v>19.984999999999999</v>
      </c>
      <c r="R4">
        <v>40.731098000000003</v>
      </c>
      <c r="S4">
        <v>0</v>
      </c>
      <c r="T4">
        <v>0</v>
      </c>
      <c r="U4">
        <v>348.97500000000002</v>
      </c>
      <c r="V4">
        <v>11.398</v>
      </c>
      <c r="W4">
        <v>41.88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40.156799999999997</v>
      </c>
      <c r="AH4">
        <v>39.774000000000001</v>
      </c>
      <c r="AI4">
        <v>0</v>
      </c>
      <c r="AJ4">
        <v>0</v>
      </c>
      <c r="AK4">
        <v>25.7607</v>
      </c>
      <c r="AL4">
        <v>24.402000000000001</v>
      </c>
      <c r="AM4">
        <v>0</v>
      </c>
      <c r="AN4">
        <v>0.78432999999999997</v>
      </c>
      <c r="AO4">
        <v>22.05</v>
      </c>
      <c r="AP4">
        <v>11.7852</v>
      </c>
      <c r="AQ4">
        <v>0</v>
      </c>
      <c r="AR4">
        <v>49.128</v>
      </c>
      <c r="AS4">
        <v>10.7616</v>
      </c>
      <c r="AT4">
        <v>17.914335999999999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2763.1750389999997</v>
      </c>
    </row>
    <row r="5" spans="1:117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683.13656200000003</v>
      </c>
      <c r="L5">
        <v>653.15009999999995</v>
      </c>
      <c r="M5">
        <v>92</v>
      </c>
      <c r="N5">
        <v>0</v>
      </c>
      <c r="O5">
        <v>123.66562500000001</v>
      </c>
      <c r="P5">
        <v>103.125</v>
      </c>
      <c r="Q5">
        <v>19.984999999999999</v>
      </c>
      <c r="R5">
        <v>42.390099999999997</v>
      </c>
      <c r="S5">
        <v>0</v>
      </c>
      <c r="T5">
        <v>0</v>
      </c>
      <c r="U5">
        <v>348.97500000000002</v>
      </c>
      <c r="V5">
        <v>11.398</v>
      </c>
      <c r="W5">
        <v>41.88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40.156799999999997</v>
      </c>
      <c r="AH5">
        <v>39.774000000000001</v>
      </c>
      <c r="AI5">
        <v>0</v>
      </c>
      <c r="AJ5">
        <v>0</v>
      </c>
      <c r="AK5">
        <v>25.7607</v>
      </c>
      <c r="AL5">
        <v>24.402000000000001</v>
      </c>
      <c r="AM5">
        <v>0</v>
      </c>
      <c r="AN5">
        <v>0.78432999999999997</v>
      </c>
      <c r="AO5">
        <v>22.05</v>
      </c>
      <c r="AP5">
        <v>11.7852</v>
      </c>
      <c r="AQ5">
        <v>0</v>
      </c>
      <c r="AR5">
        <v>11.04</v>
      </c>
      <c r="AS5">
        <v>24.75168</v>
      </c>
      <c r="AT5">
        <v>15.702914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2729.6520920000003</v>
      </c>
    </row>
    <row r="6" spans="1:117">
      <c r="A6" t="s">
        <v>48</v>
      </c>
      <c r="B6">
        <v>0</v>
      </c>
      <c r="C6">
        <v>0</v>
      </c>
      <c r="D6">
        <v>26.25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683.13656200000003</v>
      </c>
      <c r="L6">
        <v>653.15009999999995</v>
      </c>
      <c r="M6">
        <v>92</v>
      </c>
      <c r="N6">
        <v>0</v>
      </c>
      <c r="O6">
        <v>123.66562500000001</v>
      </c>
      <c r="P6">
        <v>103.125</v>
      </c>
      <c r="Q6">
        <v>19.984999999999999</v>
      </c>
      <c r="R6">
        <v>42.390099999999997</v>
      </c>
      <c r="S6">
        <v>0</v>
      </c>
      <c r="T6">
        <v>0</v>
      </c>
      <c r="U6">
        <v>348.97500000000002</v>
      </c>
      <c r="V6">
        <v>11.398</v>
      </c>
      <c r="W6">
        <v>41.88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40.156799999999997</v>
      </c>
      <c r="AH6">
        <v>39.774000000000001</v>
      </c>
      <c r="AI6">
        <v>0</v>
      </c>
      <c r="AJ6">
        <v>0</v>
      </c>
      <c r="AK6">
        <v>25.7607</v>
      </c>
      <c r="AL6">
        <v>24.402000000000001</v>
      </c>
      <c r="AM6">
        <v>0</v>
      </c>
      <c r="AN6">
        <v>0.78432999999999997</v>
      </c>
      <c r="AO6">
        <v>22.05</v>
      </c>
      <c r="AP6">
        <v>11.7852</v>
      </c>
      <c r="AQ6">
        <v>0</v>
      </c>
      <c r="AR6">
        <v>8.8320000000000007</v>
      </c>
      <c r="AS6">
        <v>24.75168</v>
      </c>
      <c r="AT6">
        <v>15.543018999999999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2719.9341970000005</v>
      </c>
    </row>
    <row r="7" spans="1:117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683.13656200000003</v>
      </c>
      <c r="L7">
        <v>653.15009999999995</v>
      </c>
      <c r="M7">
        <v>92</v>
      </c>
      <c r="N7">
        <v>0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0</v>
      </c>
      <c r="T7">
        <v>0</v>
      </c>
      <c r="U7">
        <v>348.97500000000002</v>
      </c>
      <c r="V7">
        <v>11.398</v>
      </c>
      <c r="W7">
        <v>41.88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40.156799999999997</v>
      </c>
      <c r="AH7">
        <v>39.774000000000001</v>
      </c>
      <c r="AI7">
        <v>0</v>
      </c>
      <c r="AJ7">
        <v>0</v>
      </c>
      <c r="AK7">
        <v>25.7607</v>
      </c>
      <c r="AL7">
        <v>24.402000000000001</v>
      </c>
      <c r="AM7">
        <v>0</v>
      </c>
      <c r="AN7">
        <v>0.78432999999999997</v>
      </c>
      <c r="AO7">
        <v>22.05</v>
      </c>
      <c r="AP7">
        <v>13.10463</v>
      </c>
      <c r="AQ7">
        <v>0</v>
      </c>
      <c r="AR7">
        <v>8.8320000000000007</v>
      </c>
      <c r="AS7">
        <v>24.75168</v>
      </c>
      <c r="AT7">
        <v>16.415247000000001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2712.2632549999998</v>
      </c>
    </row>
    <row r="8" spans="1:117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683.13656200000003</v>
      </c>
      <c r="L8">
        <v>653.15009999999995</v>
      </c>
      <c r="M8">
        <v>92</v>
      </c>
      <c r="N8">
        <v>0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0</v>
      </c>
      <c r="T8">
        <v>0</v>
      </c>
      <c r="U8">
        <v>348.97500000000002</v>
      </c>
      <c r="V8">
        <v>11.398</v>
      </c>
      <c r="W8">
        <v>41.88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40.156799999999997</v>
      </c>
      <c r="AH8">
        <v>39.774000000000001</v>
      </c>
      <c r="AI8">
        <v>0</v>
      </c>
      <c r="AJ8">
        <v>0</v>
      </c>
      <c r="AK8">
        <v>25.7607</v>
      </c>
      <c r="AL8">
        <v>24.402000000000001</v>
      </c>
      <c r="AM8">
        <v>0</v>
      </c>
      <c r="AN8">
        <v>0.78432999999999997</v>
      </c>
      <c r="AO8">
        <v>22.05</v>
      </c>
      <c r="AP8">
        <v>13.10463</v>
      </c>
      <c r="AQ8">
        <v>0</v>
      </c>
      <c r="AR8">
        <v>8.8320000000000007</v>
      </c>
      <c r="AS8">
        <v>24.75168</v>
      </c>
      <c r="AT8">
        <v>18.677536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2714.5255440000001</v>
      </c>
    </row>
    <row r="9" spans="1:117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683.13656200000003</v>
      </c>
      <c r="L9">
        <v>653.15009999999995</v>
      </c>
      <c r="M9">
        <v>92</v>
      </c>
      <c r="N9">
        <v>0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1.553625</v>
      </c>
      <c r="T9">
        <v>0</v>
      </c>
      <c r="U9">
        <v>348.97500000000002</v>
      </c>
      <c r="V9">
        <v>11.398</v>
      </c>
      <c r="W9">
        <v>41.88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40.156799999999997</v>
      </c>
      <c r="AH9">
        <v>39.774000000000001</v>
      </c>
      <c r="AI9">
        <v>0</v>
      </c>
      <c r="AJ9">
        <v>0</v>
      </c>
      <c r="AK9">
        <v>25.7607</v>
      </c>
      <c r="AL9">
        <v>36.021999999999998</v>
      </c>
      <c r="AM9">
        <v>0</v>
      </c>
      <c r="AN9">
        <v>0.78432999999999997</v>
      </c>
      <c r="AO9">
        <v>22.05</v>
      </c>
      <c r="AP9">
        <v>13.10463</v>
      </c>
      <c r="AQ9">
        <v>0</v>
      </c>
      <c r="AR9">
        <v>8.8320000000000007</v>
      </c>
      <c r="AS9">
        <v>10.7616</v>
      </c>
      <c r="AT9">
        <v>19.415094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2714.4466469999998</v>
      </c>
    </row>
    <row r="10" spans="1:117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683.13656200000003</v>
      </c>
      <c r="L10">
        <v>653.15009999999995</v>
      </c>
      <c r="M10">
        <v>92</v>
      </c>
      <c r="N10">
        <v>0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3.6251250000000002</v>
      </c>
      <c r="T10">
        <v>0</v>
      </c>
      <c r="U10">
        <v>348.97500000000002</v>
      </c>
      <c r="V10">
        <v>11.398</v>
      </c>
      <c r="W10">
        <v>41.88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40.156799999999997</v>
      </c>
      <c r="AH10">
        <v>39.774000000000001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22.05</v>
      </c>
      <c r="AP10">
        <v>13.10463</v>
      </c>
      <c r="AQ10">
        <v>0</v>
      </c>
      <c r="AR10">
        <v>11.04</v>
      </c>
      <c r="AS10">
        <v>5.3807999999999998</v>
      </c>
      <c r="AT10">
        <v>19.054758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2756.3392310000004</v>
      </c>
    </row>
    <row r="11" spans="1:117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683.13656200000003</v>
      </c>
      <c r="L11">
        <v>653.15009999999995</v>
      </c>
      <c r="M11">
        <v>92</v>
      </c>
      <c r="N11">
        <v>0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5.2938330000000002</v>
      </c>
      <c r="T11">
        <v>0</v>
      </c>
      <c r="U11">
        <v>348.97500000000002</v>
      </c>
      <c r="V11">
        <v>11.398</v>
      </c>
      <c r="W11">
        <v>41.88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40.156799999999997</v>
      </c>
      <c r="AH11">
        <v>39.774000000000001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22.05</v>
      </c>
      <c r="AP11">
        <v>11.7852</v>
      </c>
      <c r="AQ11">
        <v>0</v>
      </c>
      <c r="AR11">
        <v>11.04</v>
      </c>
      <c r="AS11">
        <v>5.3807999999999998</v>
      </c>
      <c r="AT11">
        <v>18.485849999999999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2746.1196010000003</v>
      </c>
    </row>
    <row r="12" spans="1:117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683.13656200000003</v>
      </c>
      <c r="L12">
        <v>653.15009999999995</v>
      </c>
      <c r="M12">
        <v>92</v>
      </c>
      <c r="N12">
        <v>0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5.524</v>
      </c>
      <c r="T12">
        <v>0</v>
      </c>
      <c r="U12">
        <v>348.97500000000002</v>
      </c>
      <c r="V12">
        <v>11.398</v>
      </c>
      <c r="W12">
        <v>41.88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40.156799999999997</v>
      </c>
      <c r="AH12">
        <v>39.774000000000001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22.05</v>
      </c>
      <c r="AP12">
        <v>11.7852</v>
      </c>
      <c r="AQ12">
        <v>0</v>
      </c>
      <c r="AR12">
        <v>11.04</v>
      </c>
      <c r="AS12">
        <v>5.3807999999999998</v>
      </c>
      <c r="AT12">
        <v>18.166060999999999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2746.0299789999999</v>
      </c>
    </row>
    <row r="13" spans="1:117">
      <c r="A13" t="s">
        <v>55</v>
      </c>
      <c r="B13">
        <v>0</v>
      </c>
      <c r="C13">
        <v>0</v>
      </c>
      <c r="D13">
        <v>13.6</v>
      </c>
      <c r="E13">
        <v>0</v>
      </c>
      <c r="F13">
        <v>0</v>
      </c>
      <c r="G13">
        <v>32.159999999999997</v>
      </c>
      <c r="H13">
        <v>0</v>
      </c>
      <c r="I13">
        <v>0</v>
      </c>
      <c r="J13">
        <v>78.912000000000006</v>
      </c>
      <c r="K13">
        <v>683.13656200000003</v>
      </c>
      <c r="L13">
        <v>653.15009999999995</v>
      </c>
      <c r="M13">
        <v>92</v>
      </c>
      <c r="N13">
        <v>0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7.3653329999999997</v>
      </c>
      <c r="T13">
        <v>0</v>
      </c>
      <c r="U13">
        <v>348.97500000000002</v>
      </c>
      <c r="V13">
        <v>11.398</v>
      </c>
      <c r="W13">
        <v>41.88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40.156799999999997</v>
      </c>
      <c r="AH13">
        <v>39.774000000000001</v>
      </c>
      <c r="AI13">
        <v>0</v>
      </c>
      <c r="AJ13">
        <v>0</v>
      </c>
      <c r="AK13">
        <v>25.7607</v>
      </c>
      <c r="AL13">
        <v>79.376220000000004</v>
      </c>
      <c r="AM13">
        <v>0</v>
      </c>
      <c r="AN13">
        <v>0.78432999999999997</v>
      </c>
      <c r="AO13">
        <v>22.05</v>
      </c>
      <c r="AP13">
        <v>11.7852</v>
      </c>
      <c r="AQ13">
        <v>0</v>
      </c>
      <c r="AR13">
        <v>11.04</v>
      </c>
      <c r="AS13">
        <v>5.3807999999999998</v>
      </c>
      <c r="AT13">
        <v>19.202978000000002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2695.9082290000001</v>
      </c>
    </row>
    <row r="14" spans="1:117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19.991099999999999</v>
      </c>
      <c r="H14">
        <v>0</v>
      </c>
      <c r="I14">
        <v>0</v>
      </c>
      <c r="J14">
        <v>55.911999999999999</v>
      </c>
      <c r="K14">
        <v>683.13656200000003</v>
      </c>
      <c r="L14">
        <v>653.15009999999995</v>
      </c>
      <c r="M14">
        <v>92</v>
      </c>
      <c r="N14">
        <v>0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8.2859999999999996</v>
      </c>
      <c r="T14">
        <v>0</v>
      </c>
      <c r="U14">
        <v>348.97500000000002</v>
      </c>
      <c r="V14">
        <v>11.398</v>
      </c>
      <c r="W14">
        <v>41.88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40.156799999999997</v>
      </c>
      <c r="AH14">
        <v>39.774000000000001</v>
      </c>
      <c r="AI14">
        <v>0</v>
      </c>
      <c r="AJ14">
        <v>0</v>
      </c>
      <c r="AK14">
        <v>25.7607</v>
      </c>
      <c r="AL14">
        <v>52.29</v>
      </c>
      <c r="AM14">
        <v>0</v>
      </c>
      <c r="AN14">
        <v>0.78432999999999997</v>
      </c>
      <c r="AO14">
        <v>22.05</v>
      </c>
      <c r="AP14">
        <v>11.7852</v>
      </c>
      <c r="AQ14">
        <v>0</v>
      </c>
      <c r="AR14">
        <v>11.04</v>
      </c>
      <c r="AS14">
        <v>5.3807999999999998</v>
      </c>
      <c r="AT14">
        <v>19.350363999999999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2631.429662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13.912000000000001</v>
      </c>
      <c r="K15">
        <v>683.13656200000003</v>
      </c>
      <c r="L15">
        <v>653.15009999999995</v>
      </c>
      <c r="M15">
        <v>92</v>
      </c>
      <c r="N15">
        <v>0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10.127333</v>
      </c>
      <c r="T15">
        <v>0</v>
      </c>
      <c r="U15">
        <v>348.97500000000002</v>
      </c>
      <c r="V15">
        <v>11.398</v>
      </c>
      <c r="W15">
        <v>41.88</v>
      </c>
      <c r="X15">
        <v>147.515625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40.156799999999997</v>
      </c>
      <c r="AH15">
        <v>39.774000000000001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22.05</v>
      </c>
      <c r="AP15">
        <v>11.7852</v>
      </c>
      <c r="AQ15">
        <v>0</v>
      </c>
      <c r="AR15">
        <v>11.04</v>
      </c>
      <c r="AS15">
        <v>5.3807999999999998</v>
      </c>
      <c r="AT15">
        <v>19.078313999999999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2571.8231449999994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683.13656200000003</v>
      </c>
      <c r="L16">
        <v>653.15009999999995</v>
      </c>
      <c r="M16">
        <v>92</v>
      </c>
      <c r="N16">
        <v>0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11.048</v>
      </c>
      <c r="T16">
        <v>0</v>
      </c>
      <c r="U16">
        <v>348.97500000000002</v>
      </c>
      <c r="V16">
        <v>11.398</v>
      </c>
      <c r="W16">
        <v>41.88</v>
      </c>
      <c r="X16">
        <v>147.515625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40.156799999999997</v>
      </c>
      <c r="AH16">
        <v>39.774000000000001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22.05</v>
      </c>
      <c r="AP16">
        <v>11.7852</v>
      </c>
      <c r="AQ16">
        <v>0</v>
      </c>
      <c r="AR16">
        <v>11.04</v>
      </c>
      <c r="AS16">
        <v>5.3807999999999998</v>
      </c>
      <c r="AT16">
        <v>19.999949000000001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2559.7534469999996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683.13656200000003</v>
      </c>
      <c r="L17">
        <v>653.15009999999995</v>
      </c>
      <c r="M17">
        <v>92</v>
      </c>
      <c r="N17">
        <v>0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12.889333000000001</v>
      </c>
      <c r="T17">
        <v>0</v>
      </c>
      <c r="U17">
        <v>348.97500000000002</v>
      </c>
      <c r="V17">
        <v>11.398</v>
      </c>
      <c r="W17">
        <v>41.88</v>
      </c>
      <c r="X17">
        <v>147.515625</v>
      </c>
      <c r="Y17">
        <v>0</v>
      </c>
      <c r="Z17">
        <v>6.5208000000000004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40.156799999999997</v>
      </c>
      <c r="AH17">
        <v>39.774000000000001</v>
      </c>
      <c r="AI17">
        <v>0</v>
      </c>
      <c r="AJ17">
        <v>0</v>
      </c>
      <c r="AK17">
        <v>25.7607</v>
      </c>
      <c r="AL17">
        <v>36.021999999999998</v>
      </c>
      <c r="AM17">
        <v>0</v>
      </c>
      <c r="AN17">
        <v>0.78432999999999997</v>
      </c>
      <c r="AO17">
        <v>22.05</v>
      </c>
      <c r="AP17">
        <v>11.7852</v>
      </c>
      <c r="AQ17">
        <v>0</v>
      </c>
      <c r="AR17">
        <v>11.04</v>
      </c>
      <c r="AS17">
        <v>5.3807999999999998</v>
      </c>
      <c r="AT17">
        <v>19.999949000000001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2561.5947799999994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683.13656200000003</v>
      </c>
      <c r="L18">
        <v>653.15009999999995</v>
      </c>
      <c r="M18">
        <v>92</v>
      </c>
      <c r="N18">
        <v>0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13.81</v>
      </c>
      <c r="T18">
        <v>0</v>
      </c>
      <c r="U18">
        <v>348.97500000000002</v>
      </c>
      <c r="V18">
        <v>11.398</v>
      </c>
      <c r="W18">
        <v>41.88</v>
      </c>
      <c r="X18">
        <v>147.515625</v>
      </c>
      <c r="Y18">
        <v>0</v>
      </c>
      <c r="Z18">
        <v>6.5208000000000004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40.156799999999997</v>
      </c>
      <c r="AH18">
        <v>39.774000000000001</v>
      </c>
      <c r="AI18">
        <v>0</v>
      </c>
      <c r="AJ18">
        <v>0</v>
      </c>
      <c r="AK18">
        <v>25.7607</v>
      </c>
      <c r="AL18">
        <v>36.021999999999998</v>
      </c>
      <c r="AM18">
        <v>0</v>
      </c>
      <c r="AN18">
        <v>0.78432999999999997</v>
      </c>
      <c r="AO18">
        <v>22.05</v>
      </c>
      <c r="AP18">
        <v>11.7852</v>
      </c>
      <c r="AQ18">
        <v>0</v>
      </c>
      <c r="AR18">
        <v>11.04</v>
      </c>
      <c r="AS18">
        <v>5.3807999999999998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2562.5154469999993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683.13656200000003</v>
      </c>
      <c r="L19">
        <v>653.15009999999995</v>
      </c>
      <c r="M19">
        <v>92</v>
      </c>
      <c r="N19">
        <v>0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15.651332999999999</v>
      </c>
      <c r="T19">
        <v>0</v>
      </c>
      <c r="U19">
        <v>348.97500000000002</v>
      </c>
      <c r="V19">
        <v>11.398</v>
      </c>
      <c r="W19">
        <v>41.88</v>
      </c>
      <c r="X19">
        <v>147.515625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40.156799999999997</v>
      </c>
      <c r="AH19">
        <v>39.774000000000001</v>
      </c>
      <c r="AI19">
        <v>0</v>
      </c>
      <c r="AJ19">
        <v>0</v>
      </c>
      <c r="AK19">
        <v>25.7607</v>
      </c>
      <c r="AL19">
        <v>36.021999999999998</v>
      </c>
      <c r="AM19">
        <v>0</v>
      </c>
      <c r="AN19">
        <v>0.78432999999999997</v>
      </c>
      <c r="AO19">
        <v>22.05</v>
      </c>
      <c r="AP19">
        <v>11.7852</v>
      </c>
      <c r="AQ19">
        <v>0</v>
      </c>
      <c r="AR19">
        <v>11.04</v>
      </c>
      <c r="AS19">
        <v>5.3807999999999998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2564.3567799999996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683.13656200000003</v>
      </c>
      <c r="L20">
        <v>653.15009999999995</v>
      </c>
      <c r="M20">
        <v>92</v>
      </c>
      <c r="N20">
        <v>0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16.57</v>
      </c>
      <c r="T20">
        <v>0</v>
      </c>
      <c r="U20">
        <v>348.97500000000002</v>
      </c>
      <c r="V20">
        <v>11.398</v>
      </c>
      <c r="W20">
        <v>41.88</v>
      </c>
      <c r="X20">
        <v>147.515625</v>
      </c>
      <c r="Y20">
        <v>0</v>
      </c>
      <c r="Z20">
        <v>1.1000000000000001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40.156799999999997</v>
      </c>
      <c r="AH20">
        <v>39.774000000000001</v>
      </c>
      <c r="AI20">
        <v>0</v>
      </c>
      <c r="AJ20">
        <v>0</v>
      </c>
      <c r="AK20">
        <v>25.7607</v>
      </c>
      <c r="AL20">
        <v>36.021999999999998</v>
      </c>
      <c r="AM20">
        <v>0</v>
      </c>
      <c r="AN20">
        <v>0.78432999999999997</v>
      </c>
      <c r="AO20">
        <v>22.05</v>
      </c>
      <c r="AP20">
        <v>11.7852</v>
      </c>
      <c r="AQ20">
        <v>0</v>
      </c>
      <c r="AR20">
        <v>11.04</v>
      </c>
      <c r="AS20">
        <v>6.726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2561.1998469999999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683.13656200000003</v>
      </c>
      <c r="L21">
        <v>653.15009999999995</v>
      </c>
      <c r="M21">
        <v>92</v>
      </c>
      <c r="N21">
        <v>0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18.411608999999999</v>
      </c>
      <c r="T21">
        <v>0</v>
      </c>
      <c r="U21">
        <v>348.97500000000002</v>
      </c>
      <c r="V21">
        <v>11.398</v>
      </c>
      <c r="W21">
        <v>41.88</v>
      </c>
      <c r="X21">
        <v>147.515625</v>
      </c>
      <c r="Y21">
        <v>0</v>
      </c>
      <c r="Z21">
        <v>1.1000000000000001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40.156799999999997</v>
      </c>
      <c r="AH21">
        <v>39.774000000000001</v>
      </c>
      <c r="AI21">
        <v>0</v>
      </c>
      <c r="AJ21">
        <v>0</v>
      </c>
      <c r="AK21">
        <v>25.7607</v>
      </c>
      <c r="AL21">
        <v>36.021999999999998</v>
      </c>
      <c r="AM21">
        <v>0</v>
      </c>
      <c r="AN21">
        <v>0.78432999999999997</v>
      </c>
      <c r="AO21">
        <v>22.05</v>
      </c>
      <c r="AP21">
        <v>11.7852</v>
      </c>
      <c r="AQ21">
        <v>0</v>
      </c>
      <c r="AR21">
        <v>8.8320000000000007</v>
      </c>
      <c r="AS21">
        <v>6.726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2560.8334559999998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653.15009999999995</v>
      </c>
      <c r="M22">
        <v>92</v>
      </c>
      <c r="N22">
        <v>0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19.329899999999999</v>
      </c>
      <c r="T22">
        <v>0</v>
      </c>
      <c r="U22">
        <v>348.97500000000002</v>
      </c>
      <c r="V22">
        <v>11.398</v>
      </c>
      <c r="W22">
        <v>41.88</v>
      </c>
      <c r="X22">
        <v>147.515625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40.156799999999997</v>
      </c>
      <c r="AH22">
        <v>39.774000000000001</v>
      </c>
      <c r="AI22">
        <v>0</v>
      </c>
      <c r="AJ22">
        <v>0</v>
      </c>
      <c r="AK22">
        <v>25.7607</v>
      </c>
      <c r="AL22">
        <v>36.021999999999998</v>
      </c>
      <c r="AM22">
        <v>0</v>
      </c>
      <c r="AN22">
        <v>0.78432999999999997</v>
      </c>
      <c r="AO22">
        <v>22.05</v>
      </c>
      <c r="AP22">
        <v>11.7852</v>
      </c>
      <c r="AQ22">
        <v>0</v>
      </c>
      <c r="AR22">
        <v>8.8320000000000007</v>
      </c>
      <c r="AS22">
        <v>6.726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2561.7517469999998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683.13656200000003</v>
      </c>
      <c r="L23">
        <v>653.15009999999995</v>
      </c>
      <c r="M23">
        <v>92</v>
      </c>
      <c r="N23">
        <v>0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21.171799</v>
      </c>
      <c r="T23">
        <v>0</v>
      </c>
      <c r="U23">
        <v>348.97500000000002</v>
      </c>
      <c r="V23">
        <v>11.398</v>
      </c>
      <c r="W23">
        <v>41.88</v>
      </c>
      <c r="X23">
        <v>147.515625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40.156799999999997</v>
      </c>
      <c r="AH23">
        <v>39.774000000000001</v>
      </c>
      <c r="AI23">
        <v>0</v>
      </c>
      <c r="AJ23">
        <v>0</v>
      </c>
      <c r="AK23">
        <v>25.7607</v>
      </c>
      <c r="AL23">
        <v>36.021999999999998</v>
      </c>
      <c r="AM23">
        <v>0</v>
      </c>
      <c r="AN23">
        <v>0.78432999999999997</v>
      </c>
      <c r="AO23">
        <v>22.05</v>
      </c>
      <c r="AP23">
        <v>11.7852</v>
      </c>
      <c r="AQ23">
        <v>0</v>
      </c>
      <c r="AR23">
        <v>8.8320000000000007</v>
      </c>
      <c r="AS23">
        <v>6.726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2563.5936459999998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683.13656200000003</v>
      </c>
      <c r="L24">
        <v>653.15009999999995</v>
      </c>
      <c r="M24">
        <v>92</v>
      </c>
      <c r="N24">
        <v>0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22.096</v>
      </c>
      <c r="T24">
        <v>0</v>
      </c>
      <c r="U24">
        <v>348.97500000000002</v>
      </c>
      <c r="V24">
        <v>11.398</v>
      </c>
      <c r="W24">
        <v>41.88</v>
      </c>
      <c r="X24">
        <v>147.515625</v>
      </c>
      <c r="Y24">
        <v>0</v>
      </c>
      <c r="Z24">
        <v>1.1000000000000001</v>
      </c>
      <c r="AA24">
        <v>0</v>
      </c>
      <c r="AB24">
        <v>11.997</v>
      </c>
      <c r="AC24">
        <v>9.6778399999999998</v>
      </c>
      <c r="AD24">
        <v>9.1149000000000004</v>
      </c>
      <c r="AE24">
        <v>49.436556000000003</v>
      </c>
      <c r="AF24">
        <v>8.8740000000000006</v>
      </c>
      <c r="AG24">
        <v>40.156799999999997</v>
      </c>
      <c r="AH24">
        <v>39.774000000000001</v>
      </c>
      <c r="AI24">
        <v>0</v>
      </c>
      <c r="AJ24">
        <v>0</v>
      </c>
      <c r="AK24">
        <v>25.7607</v>
      </c>
      <c r="AL24">
        <v>36.021999999999998</v>
      </c>
      <c r="AM24">
        <v>0</v>
      </c>
      <c r="AN24">
        <v>0.78432999999999997</v>
      </c>
      <c r="AO24">
        <v>22.05</v>
      </c>
      <c r="AP24">
        <v>11.7852</v>
      </c>
      <c r="AQ24">
        <v>15.12</v>
      </c>
      <c r="AR24">
        <v>6.6239999999999997</v>
      </c>
      <c r="AS24">
        <v>6.726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2587.1076869999993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683.13656200000003</v>
      </c>
      <c r="L25">
        <v>653.15009999999995</v>
      </c>
      <c r="M25">
        <v>92</v>
      </c>
      <c r="N25">
        <v>0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22.096</v>
      </c>
      <c r="T25">
        <v>0</v>
      </c>
      <c r="U25">
        <v>348.97500000000002</v>
      </c>
      <c r="V25">
        <v>11.398</v>
      </c>
      <c r="W25">
        <v>41.88</v>
      </c>
      <c r="X25">
        <v>147.515625</v>
      </c>
      <c r="Y25">
        <v>0</v>
      </c>
      <c r="Z25">
        <v>1.1000000000000001</v>
      </c>
      <c r="AA25">
        <v>13.983000000000001</v>
      </c>
      <c r="AB25">
        <v>11.997</v>
      </c>
      <c r="AC25">
        <v>9.6778399999999998</v>
      </c>
      <c r="AD25">
        <v>11.492699999999999</v>
      </c>
      <c r="AE25">
        <v>49.436556000000003</v>
      </c>
      <c r="AF25">
        <v>8.8740000000000006</v>
      </c>
      <c r="AG25">
        <v>40.156799999999997</v>
      </c>
      <c r="AH25">
        <v>38.826999999999998</v>
      </c>
      <c r="AI25">
        <v>0</v>
      </c>
      <c r="AJ25">
        <v>0</v>
      </c>
      <c r="AK25">
        <v>25.7607</v>
      </c>
      <c r="AL25">
        <v>24.402000000000001</v>
      </c>
      <c r="AM25">
        <v>0</v>
      </c>
      <c r="AN25">
        <v>0.78432999999999997</v>
      </c>
      <c r="AO25">
        <v>22.05</v>
      </c>
      <c r="AP25">
        <v>11.1447</v>
      </c>
      <c r="AQ25">
        <v>31.122</v>
      </c>
      <c r="AR25">
        <v>8.8320000000000007</v>
      </c>
      <c r="AS25">
        <v>5.3807999999999998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2607.1257869999995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683.13656200000003</v>
      </c>
      <c r="L26">
        <v>653.15009999999995</v>
      </c>
      <c r="M26">
        <v>92</v>
      </c>
      <c r="N26">
        <v>0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23.346537000000001</v>
      </c>
      <c r="T26">
        <v>0</v>
      </c>
      <c r="U26">
        <v>348.97500000000002</v>
      </c>
      <c r="V26">
        <v>11.398</v>
      </c>
      <c r="W26">
        <v>41.88</v>
      </c>
      <c r="X26">
        <v>147.515625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40.156799999999997</v>
      </c>
      <c r="AH26">
        <v>80.495000000000005</v>
      </c>
      <c r="AI26">
        <v>0</v>
      </c>
      <c r="AJ26">
        <v>0</v>
      </c>
      <c r="AK26">
        <v>25.7607</v>
      </c>
      <c r="AL26">
        <v>24.402000000000001</v>
      </c>
      <c r="AM26">
        <v>0</v>
      </c>
      <c r="AN26">
        <v>0.78432999999999997</v>
      </c>
      <c r="AO26">
        <v>22.05</v>
      </c>
      <c r="AP26">
        <v>11.1447</v>
      </c>
      <c r="AQ26">
        <v>46.683</v>
      </c>
      <c r="AR26">
        <v>8.8320000000000007</v>
      </c>
      <c r="AS26">
        <v>5.3807999999999998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2710.3453639999998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683.13656200000003</v>
      </c>
      <c r="L27">
        <v>653.15009999999995</v>
      </c>
      <c r="M27">
        <v>92</v>
      </c>
      <c r="N27">
        <v>0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25.500506000000001</v>
      </c>
      <c r="T27">
        <v>0</v>
      </c>
      <c r="U27">
        <v>348.97500000000002</v>
      </c>
      <c r="V27">
        <v>11.398</v>
      </c>
      <c r="W27">
        <v>41.88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40.156799999999997</v>
      </c>
      <c r="AH27">
        <v>104.17</v>
      </c>
      <c r="AI27">
        <v>0</v>
      </c>
      <c r="AJ27">
        <v>0</v>
      </c>
      <c r="AK27">
        <v>25.7607</v>
      </c>
      <c r="AL27">
        <v>24.402000000000001</v>
      </c>
      <c r="AM27">
        <v>5.2786799999999996</v>
      </c>
      <c r="AN27">
        <v>0.78432999999999997</v>
      </c>
      <c r="AO27">
        <v>22.05</v>
      </c>
      <c r="AP27">
        <v>11.1447</v>
      </c>
      <c r="AQ27">
        <v>62.244</v>
      </c>
      <c r="AR27">
        <v>8.8320000000000007</v>
      </c>
      <c r="AS27">
        <v>5.3807999999999998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2778.3289130000007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683.13656200000003</v>
      </c>
      <c r="L28">
        <v>653.15009999999995</v>
      </c>
      <c r="M28">
        <v>92</v>
      </c>
      <c r="N28">
        <v>0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26.3901</v>
      </c>
      <c r="T28">
        <v>0</v>
      </c>
      <c r="U28">
        <v>348.97500000000002</v>
      </c>
      <c r="V28">
        <v>11.398</v>
      </c>
      <c r="W28">
        <v>41.88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40.156799999999997</v>
      </c>
      <c r="AH28">
        <v>140.34540000000001</v>
      </c>
      <c r="AI28">
        <v>0</v>
      </c>
      <c r="AJ28">
        <v>0</v>
      </c>
      <c r="AK28">
        <v>25.7607</v>
      </c>
      <c r="AL28">
        <v>24.402000000000001</v>
      </c>
      <c r="AM28">
        <v>15.804048</v>
      </c>
      <c r="AN28">
        <v>0.78432999999999997</v>
      </c>
      <c r="AO28">
        <v>22.05</v>
      </c>
      <c r="AP28">
        <v>11.1447</v>
      </c>
      <c r="AQ28">
        <v>62.244</v>
      </c>
      <c r="AR28">
        <v>8.8320000000000007</v>
      </c>
      <c r="AS28">
        <v>5.3807999999999998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2899.246267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683.13656200000003</v>
      </c>
      <c r="L29">
        <v>653.15009999999995</v>
      </c>
      <c r="M29">
        <v>92</v>
      </c>
      <c r="N29">
        <v>0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26.3901</v>
      </c>
      <c r="T29">
        <v>0</v>
      </c>
      <c r="U29">
        <v>348.97500000000002</v>
      </c>
      <c r="V29">
        <v>11.398</v>
      </c>
      <c r="W29">
        <v>41.88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40.156799999999997</v>
      </c>
      <c r="AH29">
        <v>140.34540000000001</v>
      </c>
      <c r="AI29">
        <v>0</v>
      </c>
      <c r="AJ29">
        <v>0</v>
      </c>
      <c r="AK29">
        <v>25.7607</v>
      </c>
      <c r="AL29">
        <v>24.402000000000001</v>
      </c>
      <c r="AM29">
        <v>15.804048</v>
      </c>
      <c r="AN29">
        <v>0.78432999999999997</v>
      </c>
      <c r="AO29">
        <v>22.05</v>
      </c>
      <c r="AP29">
        <v>11.1447</v>
      </c>
      <c r="AQ29">
        <v>62.244</v>
      </c>
      <c r="AR29">
        <v>8.8320000000000007</v>
      </c>
      <c r="AS29">
        <v>10.7616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2904.6270669999999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683.13656200000003</v>
      </c>
      <c r="L30">
        <v>653.15009999999995</v>
      </c>
      <c r="M30">
        <v>92</v>
      </c>
      <c r="N30">
        <v>0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26.3901</v>
      </c>
      <c r="T30">
        <v>0</v>
      </c>
      <c r="U30">
        <v>348.97500000000002</v>
      </c>
      <c r="V30">
        <v>11.398</v>
      </c>
      <c r="W30">
        <v>41.88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40.156799999999997</v>
      </c>
      <c r="AH30">
        <v>140.34540000000001</v>
      </c>
      <c r="AI30">
        <v>0</v>
      </c>
      <c r="AJ30">
        <v>0</v>
      </c>
      <c r="AK30">
        <v>25.7607</v>
      </c>
      <c r="AL30">
        <v>24.402000000000001</v>
      </c>
      <c r="AM30">
        <v>15.804048</v>
      </c>
      <c r="AN30">
        <v>0.78432999999999997</v>
      </c>
      <c r="AO30">
        <v>22.05</v>
      </c>
      <c r="AP30">
        <v>11.1447</v>
      </c>
      <c r="AQ30">
        <v>62.244</v>
      </c>
      <c r="AR30">
        <v>11.04</v>
      </c>
      <c r="AS30">
        <v>31.897382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2927.9708490000003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683.13656200000003</v>
      </c>
      <c r="L31">
        <v>653.15009999999995</v>
      </c>
      <c r="M31">
        <v>92</v>
      </c>
      <c r="N31">
        <v>0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26.3901</v>
      </c>
      <c r="T31">
        <v>0</v>
      </c>
      <c r="U31">
        <v>348.97500000000002</v>
      </c>
      <c r="V31">
        <v>8.5500000000000007</v>
      </c>
      <c r="W31">
        <v>42.342300000000002</v>
      </c>
      <c r="X31">
        <v>89.170100000000005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40.156799999999997</v>
      </c>
      <c r="AH31">
        <v>140.34540000000001</v>
      </c>
      <c r="AI31">
        <v>0</v>
      </c>
      <c r="AJ31">
        <v>0</v>
      </c>
      <c r="AK31">
        <v>25.7607</v>
      </c>
      <c r="AL31">
        <v>24.402000000000001</v>
      </c>
      <c r="AM31">
        <v>15.804048</v>
      </c>
      <c r="AN31">
        <v>0.78432999999999997</v>
      </c>
      <c r="AO31">
        <v>22.05</v>
      </c>
      <c r="AP31">
        <v>11.1447</v>
      </c>
      <c r="AQ31">
        <v>62.244</v>
      </c>
      <c r="AR31">
        <v>49.128</v>
      </c>
      <c r="AS31">
        <v>31.897382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2905.327624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683.13656200000003</v>
      </c>
      <c r="L32">
        <v>653.15009999999995</v>
      </c>
      <c r="M32">
        <v>92</v>
      </c>
      <c r="N32">
        <v>0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26.3901</v>
      </c>
      <c r="T32">
        <v>0</v>
      </c>
      <c r="U32">
        <v>348.97500000000002</v>
      </c>
      <c r="V32">
        <v>8.5500000000000007</v>
      </c>
      <c r="W32">
        <v>42.342300000000002</v>
      </c>
      <c r="X32">
        <v>89.170100000000005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40.156799999999997</v>
      </c>
      <c r="AH32">
        <v>113.64</v>
      </c>
      <c r="AI32">
        <v>0</v>
      </c>
      <c r="AJ32">
        <v>0</v>
      </c>
      <c r="AK32">
        <v>25.7607</v>
      </c>
      <c r="AL32">
        <v>24.402000000000001</v>
      </c>
      <c r="AM32">
        <v>5.2786799999999996</v>
      </c>
      <c r="AN32">
        <v>0.78432999999999997</v>
      </c>
      <c r="AO32">
        <v>22.05</v>
      </c>
      <c r="AP32">
        <v>11.1447</v>
      </c>
      <c r="AQ32">
        <v>46.683</v>
      </c>
      <c r="AR32">
        <v>49.128</v>
      </c>
      <c r="AS32">
        <v>31.897382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2800.6796839999997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683.13656200000003</v>
      </c>
      <c r="L33">
        <v>653.15009999999995</v>
      </c>
      <c r="M33">
        <v>92</v>
      </c>
      <c r="N33">
        <v>0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26.3901</v>
      </c>
      <c r="T33">
        <v>0</v>
      </c>
      <c r="U33">
        <v>348.97500000000002</v>
      </c>
      <c r="V33">
        <v>8.5500000000000007</v>
      </c>
      <c r="W33">
        <v>42.342300000000002</v>
      </c>
      <c r="X33">
        <v>89.170100000000005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40.156799999999997</v>
      </c>
      <c r="AH33">
        <v>85.23</v>
      </c>
      <c r="AI33">
        <v>0</v>
      </c>
      <c r="AJ33">
        <v>0</v>
      </c>
      <c r="AK33">
        <v>25.7607</v>
      </c>
      <c r="AL33">
        <v>24.402000000000001</v>
      </c>
      <c r="AM33">
        <v>0</v>
      </c>
      <c r="AN33">
        <v>0.78432999999999997</v>
      </c>
      <c r="AO33">
        <v>22.05</v>
      </c>
      <c r="AP33">
        <v>11.1447</v>
      </c>
      <c r="AQ33">
        <v>31.122</v>
      </c>
      <c r="AR33">
        <v>11.04</v>
      </c>
      <c r="AS33">
        <v>31.897382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2676.2372439999995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683.13656200000003</v>
      </c>
      <c r="L34">
        <v>653.15009999999995</v>
      </c>
      <c r="M34">
        <v>92</v>
      </c>
      <c r="N34">
        <v>0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26.3901</v>
      </c>
      <c r="T34">
        <v>0</v>
      </c>
      <c r="U34">
        <v>348.97500000000002</v>
      </c>
      <c r="V34">
        <v>8.5500000000000007</v>
      </c>
      <c r="W34">
        <v>42.342300000000002</v>
      </c>
      <c r="X34">
        <v>89.170100000000005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40.156799999999997</v>
      </c>
      <c r="AH34">
        <v>66.290000000000006</v>
      </c>
      <c r="AI34">
        <v>0</v>
      </c>
      <c r="AJ34">
        <v>0</v>
      </c>
      <c r="AK34">
        <v>25.7607</v>
      </c>
      <c r="AL34">
        <v>24.402000000000001</v>
      </c>
      <c r="AM34">
        <v>0</v>
      </c>
      <c r="AN34">
        <v>0.78432999999999997</v>
      </c>
      <c r="AO34">
        <v>22.05</v>
      </c>
      <c r="AP34">
        <v>11.1447</v>
      </c>
      <c r="AQ34">
        <v>15.12</v>
      </c>
      <c r="AR34">
        <v>8.8320000000000007</v>
      </c>
      <c r="AS34">
        <v>10.7616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2579.9126219999989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683.13656200000003</v>
      </c>
      <c r="L35">
        <v>646.7251</v>
      </c>
      <c r="M35">
        <v>92</v>
      </c>
      <c r="N35">
        <v>0</v>
      </c>
      <c r="O35">
        <v>123.66562500000001</v>
      </c>
      <c r="P35">
        <v>103.125</v>
      </c>
      <c r="Q35">
        <v>16.2104</v>
      </c>
      <c r="R35">
        <v>25.177499999999998</v>
      </c>
      <c r="S35">
        <v>20.799600000000002</v>
      </c>
      <c r="T35">
        <v>0</v>
      </c>
      <c r="U35">
        <v>348.97500000000002</v>
      </c>
      <c r="V35">
        <v>8.5500000000000007</v>
      </c>
      <c r="W35">
        <v>42.342300000000002</v>
      </c>
      <c r="X35">
        <v>89.170100000000005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40.156799999999997</v>
      </c>
      <c r="AH35">
        <v>42.615000000000002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22.05</v>
      </c>
      <c r="AP35">
        <v>9.6074999999999999</v>
      </c>
      <c r="AQ35">
        <v>0</v>
      </c>
      <c r="AR35">
        <v>8.8320000000000007</v>
      </c>
      <c r="AS35">
        <v>5.3807999999999998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2531.5920219999994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683.13656200000003</v>
      </c>
      <c r="L36">
        <v>646.7251</v>
      </c>
      <c r="M36">
        <v>92</v>
      </c>
      <c r="N36">
        <v>0</v>
      </c>
      <c r="O36">
        <v>123.66562500000001</v>
      </c>
      <c r="P36">
        <v>103.125</v>
      </c>
      <c r="Q36">
        <v>16.2104</v>
      </c>
      <c r="R36">
        <v>25.177499999999998</v>
      </c>
      <c r="S36">
        <v>20.799600000000002</v>
      </c>
      <c r="T36">
        <v>0</v>
      </c>
      <c r="U36">
        <v>348.97500000000002</v>
      </c>
      <c r="V36">
        <v>8.5500000000000007</v>
      </c>
      <c r="W36">
        <v>42.342300000000002</v>
      </c>
      <c r="X36">
        <v>89.170100000000005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40.156799999999997</v>
      </c>
      <c r="AH36">
        <v>42.615000000000002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22.05</v>
      </c>
      <c r="AP36">
        <v>9.6074999999999999</v>
      </c>
      <c r="AQ36">
        <v>0</v>
      </c>
      <c r="AR36">
        <v>8.8320000000000007</v>
      </c>
      <c r="AS36">
        <v>5.3807999999999998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2543.7745219999993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638.51750000000004</v>
      </c>
      <c r="L37">
        <v>646.7251</v>
      </c>
      <c r="M37">
        <v>92</v>
      </c>
      <c r="N37">
        <v>0</v>
      </c>
      <c r="O37">
        <v>123.66562500000001</v>
      </c>
      <c r="P37">
        <v>103.125</v>
      </c>
      <c r="Q37">
        <v>16.2104</v>
      </c>
      <c r="R37">
        <v>25.177499999999998</v>
      </c>
      <c r="S37">
        <v>20.799600000000002</v>
      </c>
      <c r="T37">
        <v>0</v>
      </c>
      <c r="U37">
        <v>348.97500000000002</v>
      </c>
      <c r="V37">
        <v>8.5500000000000007</v>
      </c>
      <c r="W37">
        <v>42.342300000000002</v>
      </c>
      <c r="X37">
        <v>89.170100000000005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40.156799999999997</v>
      </c>
      <c r="AH37">
        <v>42.615000000000002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19.11</v>
      </c>
      <c r="AP37">
        <v>9.6074999999999999</v>
      </c>
      <c r="AQ37">
        <v>0</v>
      </c>
      <c r="AR37">
        <v>8.8320000000000007</v>
      </c>
      <c r="AS37">
        <v>5.3807999999999998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2534.5512839999992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638.51750000000004</v>
      </c>
      <c r="L38">
        <v>646.7251</v>
      </c>
      <c r="M38">
        <v>92</v>
      </c>
      <c r="N38">
        <v>0</v>
      </c>
      <c r="O38">
        <v>123.66562500000001</v>
      </c>
      <c r="P38">
        <v>103.125</v>
      </c>
      <c r="Q38">
        <v>16.2104</v>
      </c>
      <c r="R38">
        <v>25.177499999999998</v>
      </c>
      <c r="S38">
        <v>20.799600000000002</v>
      </c>
      <c r="T38">
        <v>0</v>
      </c>
      <c r="U38">
        <v>348.97500000000002</v>
      </c>
      <c r="V38">
        <v>8.5500000000000007</v>
      </c>
      <c r="W38">
        <v>42.342300000000002</v>
      </c>
      <c r="X38">
        <v>89.170100000000005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40.156799999999997</v>
      </c>
      <c r="AH38">
        <v>42.615000000000002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19.11</v>
      </c>
      <c r="AP38">
        <v>9.6074999999999999</v>
      </c>
      <c r="AQ38">
        <v>0</v>
      </c>
      <c r="AR38">
        <v>8.8320000000000007</v>
      </c>
      <c r="AS38">
        <v>5.3807999999999998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2561.901695999999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683.13584000000003</v>
      </c>
      <c r="L39">
        <v>646.7251</v>
      </c>
      <c r="M39">
        <v>92</v>
      </c>
      <c r="N39">
        <v>0</v>
      </c>
      <c r="O39">
        <v>123.66562500000001</v>
      </c>
      <c r="P39">
        <v>103.125</v>
      </c>
      <c r="Q39">
        <v>16.2104</v>
      </c>
      <c r="R39">
        <v>25.177499999999998</v>
      </c>
      <c r="S39">
        <v>20.799600000000002</v>
      </c>
      <c r="T39">
        <v>0</v>
      </c>
      <c r="U39">
        <v>348.97500000000002</v>
      </c>
      <c r="V39">
        <v>8.5500000000000007</v>
      </c>
      <c r="W39">
        <v>42.342300000000002</v>
      </c>
      <c r="X39">
        <v>103.991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40.156799999999997</v>
      </c>
      <c r="AH39">
        <v>42.615000000000002</v>
      </c>
      <c r="AI39">
        <v>49.051236000000003</v>
      </c>
      <c r="AJ39">
        <v>0</v>
      </c>
      <c r="AK39">
        <v>25.7607</v>
      </c>
      <c r="AL39">
        <v>13.363</v>
      </c>
      <c r="AM39">
        <v>0</v>
      </c>
      <c r="AN39">
        <v>0.78432999999999997</v>
      </c>
      <c r="AO39">
        <v>19.11</v>
      </c>
      <c r="AP39">
        <v>9.6074999999999999</v>
      </c>
      <c r="AQ39">
        <v>0</v>
      </c>
      <c r="AR39">
        <v>11.04</v>
      </c>
      <c r="AS39">
        <v>5.3807999999999998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2633.1891359999991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683.13656200000003</v>
      </c>
      <c r="L40">
        <v>646.7251</v>
      </c>
      <c r="M40">
        <v>92</v>
      </c>
      <c r="N40">
        <v>0</v>
      </c>
      <c r="O40">
        <v>123.66562500000001</v>
      </c>
      <c r="P40">
        <v>103.125</v>
      </c>
      <c r="Q40">
        <v>16.2104</v>
      </c>
      <c r="R40">
        <v>25.177499999999998</v>
      </c>
      <c r="S40">
        <v>20.799600000000002</v>
      </c>
      <c r="T40">
        <v>0</v>
      </c>
      <c r="U40">
        <v>348.97500000000002</v>
      </c>
      <c r="V40">
        <v>8.5500000000000007</v>
      </c>
      <c r="W40">
        <v>42.342300000000002</v>
      </c>
      <c r="X40">
        <v>103.991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40.156799999999997</v>
      </c>
      <c r="AH40">
        <v>42.615000000000002</v>
      </c>
      <c r="AI40">
        <v>49.051236000000003</v>
      </c>
      <c r="AJ40">
        <v>0</v>
      </c>
      <c r="AK40">
        <v>25.7607</v>
      </c>
      <c r="AL40">
        <v>13.363</v>
      </c>
      <c r="AM40">
        <v>0</v>
      </c>
      <c r="AN40">
        <v>0.78432999999999997</v>
      </c>
      <c r="AO40">
        <v>19.11</v>
      </c>
      <c r="AP40">
        <v>9.6074999999999999</v>
      </c>
      <c r="AQ40">
        <v>0</v>
      </c>
      <c r="AR40">
        <v>11.04</v>
      </c>
      <c r="AS40">
        <v>5.3807999999999998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2643.1898579999993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683.13656200000003</v>
      </c>
      <c r="L41">
        <v>646.7251</v>
      </c>
      <c r="M41">
        <v>92</v>
      </c>
      <c r="N41">
        <v>0</v>
      </c>
      <c r="O41">
        <v>123.66562500000001</v>
      </c>
      <c r="P41">
        <v>103.125</v>
      </c>
      <c r="Q41">
        <v>16.2104</v>
      </c>
      <c r="R41">
        <v>25.177499999999998</v>
      </c>
      <c r="S41">
        <v>20.799600000000002</v>
      </c>
      <c r="T41">
        <v>0</v>
      </c>
      <c r="U41">
        <v>348.97500000000002</v>
      </c>
      <c r="V41">
        <v>8.5500000000000007</v>
      </c>
      <c r="W41">
        <v>42.342300000000002</v>
      </c>
      <c r="X41">
        <v>129.6183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40.156799999999997</v>
      </c>
      <c r="AH41">
        <v>42.615000000000002</v>
      </c>
      <c r="AI41">
        <v>32.700823999999997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19.11</v>
      </c>
      <c r="AP41">
        <v>9.6074999999999999</v>
      </c>
      <c r="AQ41">
        <v>0</v>
      </c>
      <c r="AR41">
        <v>49.128</v>
      </c>
      <c r="AS41">
        <v>5.3807999999999998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2688.354746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683.13656200000003</v>
      </c>
      <c r="L42">
        <v>646.7251</v>
      </c>
      <c r="M42">
        <v>92</v>
      </c>
      <c r="N42">
        <v>0</v>
      </c>
      <c r="O42">
        <v>123.66562500000001</v>
      </c>
      <c r="P42">
        <v>103.125</v>
      </c>
      <c r="Q42">
        <v>16.2104</v>
      </c>
      <c r="R42">
        <v>25.177499999999998</v>
      </c>
      <c r="S42">
        <v>20.799600000000002</v>
      </c>
      <c r="T42">
        <v>0</v>
      </c>
      <c r="U42">
        <v>348.97500000000002</v>
      </c>
      <c r="V42">
        <v>8.5500000000000007</v>
      </c>
      <c r="W42">
        <v>42.342300000000002</v>
      </c>
      <c r="X42">
        <v>129.6183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40.156799999999997</v>
      </c>
      <c r="AH42">
        <v>42.615000000000002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19.11</v>
      </c>
      <c r="AP42">
        <v>9.6074999999999999</v>
      </c>
      <c r="AQ42">
        <v>0</v>
      </c>
      <c r="AR42">
        <v>49.128</v>
      </c>
      <c r="AS42">
        <v>5.3807999999999998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2708.354746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683.13656200000003</v>
      </c>
      <c r="L43">
        <v>646.7251</v>
      </c>
      <c r="M43">
        <v>92</v>
      </c>
      <c r="N43">
        <v>0</v>
      </c>
      <c r="O43">
        <v>123.66562500000001</v>
      </c>
      <c r="P43">
        <v>103.125</v>
      </c>
      <c r="Q43">
        <v>16.2104</v>
      </c>
      <c r="R43">
        <v>25.177499999999998</v>
      </c>
      <c r="S43">
        <v>20.799600000000002</v>
      </c>
      <c r="T43">
        <v>0</v>
      </c>
      <c r="U43">
        <v>348.97500000000002</v>
      </c>
      <c r="V43">
        <v>8.5500000000000007</v>
      </c>
      <c r="W43">
        <v>42.342300000000002</v>
      </c>
      <c r="X43">
        <v>129.6183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40.156799999999997</v>
      </c>
      <c r="AH43">
        <v>42.615000000000002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19.11</v>
      </c>
      <c r="AP43">
        <v>9.6074999999999999</v>
      </c>
      <c r="AQ43">
        <v>0</v>
      </c>
      <c r="AR43">
        <v>11.04</v>
      </c>
      <c r="AS43">
        <v>5.3807999999999998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2652.6579219999999</v>
      </c>
    </row>
    <row r="44" spans="1:117">
      <c r="A44" t="s">
        <v>86</v>
      </c>
      <c r="B44">
        <v>0</v>
      </c>
      <c r="C44">
        <v>0</v>
      </c>
      <c r="D44">
        <v>6.92</v>
      </c>
      <c r="E44">
        <v>0</v>
      </c>
      <c r="F44">
        <v>0</v>
      </c>
      <c r="G44">
        <v>15.78</v>
      </c>
      <c r="H44">
        <v>0</v>
      </c>
      <c r="I44">
        <v>0</v>
      </c>
      <c r="J44">
        <v>21</v>
      </c>
      <c r="K44">
        <v>683.13656200000003</v>
      </c>
      <c r="L44">
        <v>646.7251</v>
      </c>
      <c r="M44">
        <v>92</v>
      </c>
      <c r="N44">
        <v>0</v>
      </c>
      <c r="O44">
        <v>123.66562500000001</v>
      </c>
      <c r="P44">
        <v>103.125</v>
      </c>
      <c r="Q44">
        <v>16.2104</v>
      </c>
      <c r="R44">
        <v>25.177499999999998</v>
      </c>
      <c r="S44">
        <v>20.799600000000002</v>
      </c>
      <c r="T44">
        <v>0</v>
      </c>
      <c r="U44">
        <v>348.97500000000002</v>
      </c>
      <c r="V44">
        <v>8.5500000000000007</v>
      </c>
      <c r="W44">
        <v>42.342300000000002</v>
      </c>
      <c r="X44">
        <v>129.6183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40.156799999999997</v>
      </c>
      <c r="AH44">
        <v>42.615000000000002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19.11</v>
      </c>
      <c r="AP44">
        <v>9.6074999999999999</v>
      </c>
      <c r="AQ44">
        <v>0</v>
      </c>
      <c r="AR44">
        <v>8.8320000000000007</v>
      </c>
      <c r="AS44">
        <v>5.3807999999999998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2689.0579219999995</v>
      </c>
    </row>
    <row r="45" spans="1:117">
      <c r="A45" t="s">
        <v>87</v>
      </c>
      <c r="B45">
        <v>0</v>
      </c>
      <c r="C45">
        <v>0</v>
      </c>
      <c r="D45">
        <v>1.346805</v>
      </c>
      <c r="E45">
        <v>0</v>
      </c>
      <c r="F45">
        <v>0</v>
      </c>
      <c r="G45">
        <v>4.2444610000000003</v>
      </c>
      <c r="H45">
        <v>0</v>
      </c>
      <c r="I45">
        <v>0</v>
      </c>
      <c r="J45">
        <v>11.8125</v>
      </c>
      <c r="K45">
        <v>683.13656200000003</v>
      </c>
      <c r="L45">
        <v>646.7251</v>
      </c>
      <c r="M45">
        <v>92</v>
      </c>
      <c r="N45">
        <v>0</v>
      </c>
      <c r="O45">
        <v>123.66562500000001</v>
      </c>
      <c r="P45">
        <v>103.125</v>
      </c>
      <c r="Q45">
        <v>16.2104</v>
      </c>
      <c r="R45">
        <v>25.177499999999998</v>
      </c>
      <c r="S45">
        <v>20.799600000000002</v>
      </c>
      <c r="T45">
        <v>0</v>
      </c>
      <c r="U45">
        <v>348.97500000000002</v>
      </c>
      <c r="V45">
        <v>8.5500000000000007</v>
      </c>
      <c r="W45">
        <v>42.342300000000002</v>
      </c>
      <c r="X45">
        <v>129.6183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40.156799999999997</v>
      </c>
      <c r="AH45">
        <v>42.615000000000002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17.346</v>
      </c>
      <c r="AP45">
        <v>9.6074999999999999</v>
      </c>
      <c r="AQ45">
        <v>0</v>
      </c>
      <c r="AR45">
        <v>8.8320000000000007</v>
      </c>
      <c r="AS45">
        <v>5.3807999999999998</v>
      </c>
      <c r="AT45">
        <v>19.999949000000001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2660.9976879999995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0.62036100000000005</v>
      </c>
      <c r="K46">
        <v>683.13656200000003</v>
      </c>
      <c r="L46">
        <v>646.7251</v>
      </c>
      <c r="M46">
        <v>92</v>
      </c>
      <c r="N46">
        <v>0</v>
      </c>
      <c r="O46">
        <v>123.66562500000001</v>
      </c>
      <c r="P46">
        <v>103.125</v>
      </c>
      <c r="Q46">
        <v>16.2104</v>
      </c>
      <c r="R46">
        <v>25.177499999999998</v>
      </c>
      <c r="S46">
        <v>20.799600000000002</v>
      </c>
      <c r="T46">
        <v>0</v>
      </c>
      <c r="U46">
        <v>348.97500000000002</v>
      </c>
      <c r="V46">
        <v>8.5500000000000007</v>
      </c>
      <c r="W46">
        <v>42.342300000000002</v>
      </c>
      <c r="X46">
        <v>129.6183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40.156799999999997</v>
      </c>
      <c r="AH46">
        <v>42.615000000000002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17.346</v>
      </c>
      <c r="AP46">
        <v>9.6074999999999999</v>
      </c>
      <c r="AQ46">
        <v>0</v>
      </c>
      <c r="AR46">
        <v>8.8320000000000007</v>
      </c>
      <c r="AS46">
        <v>5.3807999999999998</v>
      </c>
      <c r="AT46">
        <v>19.999949000000001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2644.2142829999993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683.13656200000003</v>
      </c>
      <c r="L47">
        <v>646.7251</v>
      </c>
      <c r="M47">
        <v>92</v>
      </c>
      <c r="N47">
        <v>0</v>
      </c>
      <c r="O47">
        <v>123.66562500000001</v>
      </c>
      <c r="P47">
        <v>103.125</v>
      </c>
      <c r="Q47">
        <v>16.2104</v>
      </c>
      <c r="R47">
        <v>25.177499999999998</v>
      </c>
      <c r="S47">
        <v>20.799600000000002</v>
      </c>
      <c r="T47">
        <v>0</v>
      </c>
      <c r="U47">
        <v>348.97500000000002</v>
      </c>
      <c r="V47">
        <v>8.5500000000000007</v>
      </c>
      <c r="W47">
        <v>42.342300000000002</v>
      </c>
      <c r="X47">
        <v>129.6183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40.156799999999997</v>
      </c>
      <c r="AH47">
        <v>42.615000000000002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17.346</v>
      </c>
      <c r="AP47">
        <v>13.10463</v>
      </c>
      <c r="AQ47">
        <v>0</v>
      </c>
      <c r="AR47">
        <v>8.8320000000000007</v>
      </c>
      <c r="AS47">
        <v>6.726</v>
      </c>
      <c r="AT47">
        <v>19.999949000000001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2648.4362519999995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683.13656200000003</v>
      </c>
      <c r="L48">
        <v>646.7251</v>
      </c>
      <c r="M48">
        <v>92</v>
      </c>
      <c r="N48">
        <v>0</v>
      </c>
      <c r="O48">
        <v>123.66562500000001</v>
      </c>
      <c r="P48">
        <v>103.125</v>
      </c>
      <c r="Q48">
        <v>16.2104</v>
      </c>
      <c r="R48">
        <v>25.177499999999998</v>
      </c>
      <c r="S48">
        <v>20.799600000000002</v>
      </c>
      <c r="T48">
        <v>0</v>
      </c>
      <c r="U48">
        <v>348.97500000000002</v>
      </c>
      <c r="V48">
        <v>8.5500000000000007</v>
      </c>
      <c r="W48">
        <v>42.342300000000002</v>
      </c>
      <c r="X48">
        <v>129.6183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40.156799999999997</v>
      </c>
      <c r="AH48">
        <v>42.615000000000002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17.346</v>
      </c>
      <c r="AP48">
        <v>13.10463</v>
      </c>
      <c r="AQ48">
        <v>0</v>
      </c>
      <c r="AR48">
        <v>8.8320000000000007</v>
      </c>
      <c r="AS48">
        <v>9.4163999999999994</v>
      </c>
      <c r="AT48">
        <v>19.999949000000001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2651.1266519999995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683.13656200000003</v>
      </c>
      <c r="L49">
        <v>646.7251</v>
      </c>
      <c r="M49">
        <v>92</v>
      </c>
      <c r="N49">
        <v>0</v>
      </c>
      <c r="O49">
        <v>123.66562500000001</v>
      </c>
      <c r="P49">
        <v>103.125</v>
      </c>
      <c r="Q49">
        <v>16.2104</v>
      </c>
      <c r="R49">
        <v>25.177499999999998</v>
      </c>
      <c r="S49">
        <v>20.799600000000002</v>
      </c>
      <c r="T49">
        <v>0</v>
      </c>
      <c r="U49">
        <v>348.97500000000002</v>
      </c>
      <c r="V49">
        <v>8.5500000000000007</v>
      </c>
      <c r="W49">
        <v>42.342300000000002</v>
      </c>
      <c r="X49">
        <v>129.6183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40.156799999999997</v>
      </c>
      <c r="AH49">
        <v>42.615000000000002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17.346</v>
      </c>
      <c r="AP49">
        <v>13.10463</v>
      </c>
      <c r="AQ49">
        <v>0</v>
      </c>
      <c r="AR49">
        <v>8.8320000000000007</v>
      </c>
      <c r="AS49">
        <v>9.4163999999999994</v>
      </c>
      <c r="AT49">
        <v>19.999949000000001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2651.1266519999995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683.13656200000003</v>
      </c>
      <c r="L50">
        <v>646.7251</v>
      </c>
      <c r="M50">
        <v>92</v>
      </c>
      <c r="N50">
        <v>0</v>
      </c>
      <c r="O50">
        <v>123.66562500000001</v>
      </c>
      <c r="P50">
        <v>103.125</v>
      </c>
      <c r="Q50">
        <v>16.2104</v>
      </c>
      <c r="R50">
        <v>25.177499999999998</v>
      </c>
      <c r="S50">
        <v>20.799600000000002</v>
      </c>
      <c r="T50">
        <v>0</v>
      </c>
      <c r="U50">
        <v>348.97500000000002</v>
      </c>
      <c r="V50">
        <v>8.5500000000000007</v>
      </c>
      <c r="W50">
        <v>42.342300000000002</v>
      </c>
      <c r="X50">
        <v>129.6183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40.156799999999997</v>
      </c>
      <c r="AH50">
        <v>42.615000000000002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17.346</v>
      </c>
      <c r="AP50">
        <v>13.10463</v>
      </c>
      <c r="AQ50">
        <v>0</v>
      </c>
      <c r="AR50">
        <v>8.8320000000000007</v>
      </c>
      <c r="AS50">
        <v>31.897382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2673.6076339999995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683.13656200000003</v>
      </c>
      <c r="L51">
        <v>653.15009999999995</v>
      </c>
      <c r="M51">
        <v>92</v>
      </c>
      <c r="N51">
        <v>0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19.799600000000002</v>
      </c>
      <c r="T51">
        <v>0</v>
      </c>
      <c r="U51">
        <v>348.97500000000002</v>
      </c>
      <c r="V51">
        <v>8.5500000000000007</v>
      </c>
      <c r="W51">
        <v>42.342300000000002</v>
      </c>
      <c r="X51">
        <v>129.6183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40.156799999999997</v>
      </c>
      <c r="AH51">
        <v>42.615000000000002</v>
      </c>
      <c r="AI51">
        <v>0</v>
      </c>
      <c r="AJ51">
        <v>0</v>
      </c>
      <c r="AK51">
        <v>25.7607</v>
      </c>
      <c r="AL51">
        <v>13.363</v>
      </c>
      <c r="AM51">
        <v>0</v>
      </c>
      <c r="AN51">
        <v>0.78432999999999997</v>
      </c>
      <c r="AO51">
        <v>17.346</v>
      </c>
      <c r="AP51">
        <v>11.529</v>
      </c>
      <c r="AQ51">
        <v>0</v>
      </c>
      <c r="AR51">
        <v>8.8320000000000007</v>
      </c>
      <c r="AS51">
        <v>31.897382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2652.7557519999996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683.13656200000003</v>
      </c>
      <c r="L52">
        <v>653.15009999999995</v>
      </c>
      <c r="M52">
        <v>92</v>
      </c>
      <c r="N52">
        <v>0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19.799600000000002</v>
      </c>
      <c r="T52">
        <v>0</v>
      </c>
      <c r="U52">
        <v>348.97500000000002</v>
      </c>
      <c r="V52">
        <v>8.5500000000000007</v>
      </c>
      <c r="W52">
        <v>42.342300000000002</v>
      </c>
      <c r="X52">
        <v>129.6183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40.156799999999997</v>
      </c>
      <c r="AH52">
        <v>42.615000000000002</v>
      </c>
      <c r="AI52">
        <v>0</v>
      </c>
      <c r="AJ52">
        <v>0</v>
      </c>
      <c r="AK52">
        <v>25.7607</v>
      </c>
      <c r="AL52">
        <v>13.363</v>
      </c>
      <c r="AM52">
        <v>0</v>
      </c>
      <c r="AN52">
        <v>0.78432999999999997</v>
      </c>
      <c r="AO52">
        <v>17.346</v>
      </c>
      <c r="AP52">
        <v>11.529</v>
      </c>
      <c r="AQ52">
        <v>0</v>
      </c>
      <c r="AR52">
        <v>8.8320000000000007</v>
      </c>
      <c r="AS52">
        <v>31.897382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2652.7557519999996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683.13656200000003</v>
      </c>
      <c r="L53">
        <v>653.15009999999995</v>
      </c>
      <c r="M53">
        <v>92</v>
      </c>
      <c r="N53">
        <v>0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19.799600000000002</v>
      </c>
      <c r="T53">
        <v>0</v>
      </c>
      <c r="U53">
        <v>348.97500000000002</v>
      </c>
      <c r="V53">
        <v>8.5500000000000007</v>
      </c>
      <c r="W53">
        <v>42.342300000000002</v>
      </c>
      <c r="X53">
        <v>129.6183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40.156799999999997</v>
      </c>
      <c r="AH53">
        <v>42.615000000000002</v>
      </c>
      <c r="AI53">
        <v>0</v>
      </c>
      <c r="AJ53">
        <v>0</v>
      </c>
      <c r="AK53">
        <v>25.7607</v>
      </c>
      <c r="AL53">
        <v>24.402000000000001</v>
      </c>
      <c r="AM53">
        <v>0</v>
      </c>
      <c r="AN53">
        <v>0.78432999999999997</v>
      </c>
      <c r="AO53">
        <v>17.346</v>
      </c>
      <c r="AP53">
        <v>11.529</v>
      </c>
      <c r="AQ53">
        <v>0</v>
      </c>
      <c r="AR53">
        <v>8.8320000000000007</v>
      </c>
      <c r="AS53">
        <v>31.897382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2663.7947519999998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683.13656200000003</v>
      </c>
      <c r="L54">
        <v>653.15009999999995</v>
      </c>
      <c r="M54">
        <v>92</v>
      </c>
      <c r="N54">
        <v>0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19.799600000000002</v>
      </c>
      <c r="T54">
        <v>0</v>
      </c>
      <c r="U54">
        <v>348.97500000000002</v>
      </c>
      <c r="V54">
        <v>8.5500000000000007</v>
      </c>
      <c r="W54">
        <v>42.342300000000002</v>
      </c>
      <c r="X54">
        <v>129.6183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40.156799999999997</v>
      </c>
      <c r="AH54">
        <v>42.615000000000002</v>
      </c>
      <c r="AI54">
        <v>0</v>
      </c>
      <c r="AJ54">
        <v>0</v>
      </c>
      <c r="AK54">
        <v>25.7607</v>
      </c>
      <c r="AL54">
        <v>24.402000000000001</v>
      </c>
      <c r="AM54">
        <v>0</v>
      </c>
      <c r="AN54">
        <v>0.78432999999999997</v>
      </c>
      <c r="AO54">
        <v>17.346</v>
      </c>
      <c r="AP54">
        <v>11.529</v>
      </c>
      <c r="AQ54">
        <v>0</v>
      </c>
      <c r="AR54">
        <v>8.8320000000000007</v>
      </c>
      <c r="AS54">
        <v>10.7616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2642.6589699999995</v>
      </c>
    </row>
    <row r="55" spans="1:117">
      <c r="A55" t="s">
        <v>97</v>
      </c>
      <c r="B55">
        <v>0</v>
      </c>
      <c r="C55">
        <v>0</v>
      </c>
      <c r="D55">
        <v>0.22</v>
      </c>
      <c r="E55">
        <v>0</v>
      </c>
      <c r="F55">
        <v>0</v>
      </c>
      <c r="G55">
        <v>0.38</v>
      </c>
      <c r="H55">
        <v>0</v>
      </c>
      <c r="I55">
        <v>0</v>
      </c>
      <c r="J55">
        <v>0.84</v>
      </c>
      <c r="K55">
        <v>683.13656200000003</v>
      </c>
      <c r="L55">
        <v>653.15009999999995</v>
      </c>
      <c r="M55">
        <v>92</v>
      </c>
      <c r="N55">
        <v>0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26.3901</v>
      </c>
      <c r="T55">
        <v>0</v>
      </c>
      <c r="U55">
        <v>348.97500000000002</v>
      </c>
      <c r="V55">
        <v>8.5500000000000007</v>
      </c>
      <c r="W55">
        <v>42.342300000000002</v>
      </c>
      <c r="X55">
        <v>129.6183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40.156799999999997</v>
      </c>
      <c r="AH55">
        <v>42.615000000000002</v>
      </c>
      <c r="AI55">
        <v>0</v>
      </c>
      <c r="AJ55">
        <v>0</v>
      </c>
      <c r="AK55">
        <v>25.7607</v>
      </c>
      <c r="AL55">
        <v>24.402000000000001</v>
      </c>
      <c r="AM55">
        <v>0</v>
      </c>
      <c r="AN55">
        <v>0.78432999999999997</v>
      </c>
      <c r="AO55">
        <v>17.346</v>
      </c>
      <c r="AP55">
        <v>11.529</v>
      </c>
      <c r="AQ55">
        <v>0</v>
      </c>
      <c r="AR55">
        <v>9.9359999999999999</v>
      </c>
      <c r="AS55">
        <v>9.4163999999999994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2650.4482699999999</v>
      </c>
    </row>
    <row r="56" spans="1:117">
      <c r="A56" t="s">
        <v>98</v>
      </c>
      <c r="B56">
        <v>0</v>
      </c>
      <c r="C56">
        <v>0</v>
      </c>
      <c r="D56">
        <v>1.361E-3</v>
      </c>
      <c r="E56">
        <v>0</v>
      </c>
      <c r="F56">
        <v>0</v>
      </c>
      <c r="G56">
        <v>2.4610000000000001E-3</v>
      </c>
      <c r="H56">
        <v>0</v>
      </c>
      <c r="I56">
        <v>0</v>
      </c>
      <c r="J56">
        <v>1.89E-2</v>
      </c>
      <c r="K56">
        <v>683.13656200000003</v>
      </c>
      <c r="L56">
        <v>653.15009999999995</v>
      </c>
      <c r="M56">
        <v>92</v>
      </c>
      <c r="N56">
        <v>0</v>
      </c>
      <c r="O56">
        <v>123.66562500000001</v>
      </c>
      <c r="P56">
        <v>103.125</v>
      </c>
      <c r="Q56">
        <v>19.984999999999999</v>
      </c>
      <c r="R56">
        <v>25.177499999999998</v>
      </c>
      <c r="S56">
        <v>26.3901</v>
      </c>
      <c r="T56">
        <v>0</v>
      </c>
      <c r="U56">
        <v>348.97500000000002</v>
      </c>
      <c r="V56">
        <v>8.5500000000000007</v>
      </c>
      <c r="W56">
        <v>42.342300000000002</v>
      </c>
      <c r="X56">
        <v>129.6183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40.156799999999997</v>
      </c>
      <c r="AH56">
        <v>42.615000000000002</v>
      </c>
      <c r="AI56">
        <v>0</v>
      </c>
      <c r="AJ56">
        <v>0</v>
      </c>
      <c r="AK56">
        <v>25.7607</v>
      </c>
      <c r="AL56">
        <v>24.402000000000001</v>
      </c>
      <c r="AM56">
        <v>0</v>
      </c>
      <c r="AN56">
        <v>0.78432999999999997</v>
      </c>
      <c r="AO56">
        <v>17.346</v>
      </c>
      <c r="AP56">
        <v>11.529</v>
      </c>
      <c r="AQ56">
        <v>0</v>
      </c>
      <c r="AR56">
        <v>9.9359999999999999</v>
      </c>
      <c r="AS56">
        <v>9.4163999999999994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2649.030992</v>
      </c>
    </row>
    <row r="57" spans="1:117">
      <c r="A57" t="s">
        <v>99</v>
      </c>
      <c r="B57">
        <v>0</v>
      </c>
      <c r="C57">
        <v>0</v>
      </c>
      <c r="D57">
        <v>10.3085</v>
      </c>
      <c r="E57">
        <v>0</v>
      </c>
      <c r="F57">
        <v>0</v>
      </c>
      <c r="G57">
        <v>19.656700000000001</v>
      </c>
      <c r="H57">
        <v>0</v>
      </c>
      <c r="I57">
        <v>0</v>
      </c>
      <c r="J57">
        <v>24.209599999999998</v>
      </c>
      <c r="K57">
        <v>683.13656200000003</v>
      </c>
      <c r="L57">
        <v>653.15009999999995</v>
      </c>
      <c r="M57">
        <v>92</v>
      </c>
      <c r="N57">
        <v>0</v>
      </c>
      <c r="O57">
        <v>123.66562500000001</v>
      </c>
      <c r="P57">
        <v>103.125</v>
      </c>
      <c r="Q57">
        <v>19.984999999999999</v>
      </c>
      <c r="R57">
        <v>25.177499999999998</v>
      </c>
      <c r="S57">
        <v>26.3901</v>
      </c>
      <c r="T57">
        <v>0</v>
      </c>
      <c r="U57">
        <v>348.97500000000002</v>
      </c>
      <c r="V57">
        <v>8.5500000000000007</v>
      </c>
      <c r="W57">
        <v>42.342300000000002</v>
      </c>
      <c r="X57">
        <v>129.6183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40.156799999999997</v>
      </c>
      <c r="AH57">
        <v>42.615000000000002</v>
      </c>
      <c r="AI57">
        <v>0</v>
      </c>
      <c r="AJ57">
        <v>0</v>
      </c>
      <c r="AK57">
        <v>25.7607</v>
      </c>
      <c r="AL57">
        <v>24.402000000000001</v>
      </c>
      <c r="AM57">
        <v>0</v>
      </c>
      <c r="AN57">
        <v>0.78432999999999997</v>
      </c>
      <c r="AO57">
        <v>17.346</v>
      </c>
      <c r="AP57">
        <v>13.10463</v>
      </c>
      <c r="AQ57">
        <v>0</v>
      </c>
      <c r="AR57">
        <v>11.04</v>
      </c>
      <c r="AS57">
        <v>9.4163999999999994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2705.8626999999997</v>
      </c>
    </row>
    <row r="58" spans="1:117">
      <c r="A58" t="s">
        <v>100</v>
      </c>
      <c r="B58">
        <v>0</v>
      </c>
      <c r="C58">
        <v>0</v>
      </c>
      <c r="D58">
        <v>10.3085</v>
      </c>
      <c r="E58">
        <v>0</v>
      </c>
      <c r="F58">
        <v>0</v>
      </c>
      <c r="G58">
        <v>19.656700000000001</v>
      </c>
      <c r="H58">
        <v>0</v>
      </c>
      <c r="I58">
        <v>0</v>
      </c>
      <c r="J58">
        <v>24.209599999999998</v>
      </c>
      <c r="K58">
        <v>683.13656200000003</v>
      </c>
      <c r="L58">
        <v>653.15009999999995</v>
      </c>
      <c r="M58">
        <v>92</v>
      </c>
      <c r="N58">
        <v>0</v>
      </c>
      <c r="O58">
        <v>123.66562500000001</v>
      </c>
      <c r="P58">
        <v>103.125</v>
      </c>
      <c r="Q58">
        <v>19.984999999999999</v>
      </c>
      <c r="R58">
        <v>25.177499999999998</v>
      </c>
      <c r="S58">
        <v>26.3901</v>
      </c>
      <c r="T58">
        <v>0</v>
      </c>
      <c r="U58">
        <v>348.97500000000002</v>
      </c>
      <c r="V58">
        <v>8.5500000000000007</v>
      </c>
      <c r="W58">
        <v>42.342300000000002</v>
      </c>
      <c r="X58">
        <v>129.6183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40.156799999999997</v>
      </c>
      <c r="AH58">
        <v>42.615000000000002</v>
      </c>
      <c r="AI58">
        <v>0</v>
      </c>
      <c r="AJ58">
        <v>0</v>
      </c>
      <c r="AK58">
        <v>25.7607</v>
      </c>
      <c r="AL58">
        <v>24.402000000000001</v>
      </c>
      <c r="AM58">
        <v>0</v>
      </c>
      <c r="AN58">
        <v>0.78432999999999997</v>
      </c>
      <c r="AO58">
        <v>17.346</v>
      </c>
      <c r="AP58">
        <v>13.10463</v>
      </c>
      <c r="AQ58">
        <v>0</v>
      </c>
      <c r="AR58">
        <v>11.04</v>
      </c>
      <c r="AS58">
        <v>9.4163999999999994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2705.8626999999997</v>
      </c>
    </row>
    <row r="59" spans="1:117">
      <c r="A59" t="s">
        <v>101</v>
      </c>
      <c r="B59">
        <v>0</v>
      </c>
      <c r="C59">
        <v>0</v>
      </c>
      <c r="D59">
        <v>10.3085</v>
      </c>
      <c r="E59">
        <v>0</v>
      </c>
      <c r="F59">
        <v>0</v>
      </c>
      <c r="G59">
        <v>19.656700000000001</v>
      </c>
      <c r="H59">
        <v>0</v>
      </c>
      <c r="I59">
        <v>0</v>
      </c>
      <c r="J59">
        <v>24.209599999999998</v>
      </c>
      <c r="K59">
        <v>683.13656200000003</v>
      </c>
      <c r="L59">
        <v>653.15009999999995</v>
      </c>
      <c r="M59">
        <v>92</v>
      </c>
      <c r="N59">
        <v>0</v>
      </c>
      <c r="O59">
        <v>123.66562500000001</v>
      </c>
      <c r="P59">
        <v>103.125</v>
      </c>
      <c r="Q59">
        <v>19.984999999999999</v>
      </c>
      <c r="R59">
        <v>25.177499999999998</v>
      </c>
      <c r="S59">
        <v>26.3901</v>
      </c>
      <c r="T59">
        <v>0</v>
      </c>
      <c r="U59">
        <v>348.97500000000002</v>
      </c>
      <c r="V59">
        <v>8.5500000000000007</v>
      </c>
      <c r="W59">
        <v>42.342300000000002</v>
      </c>
      <c r="X59">
        <v>129.6183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40.156799999999997</v>
      </c>
      <c r="AH59">
        <v>42.615000000000002</v>
      </c>
      <c r="AI59">
        <v>0</v>
      </c>
      <c r="AJ59">
        <v>0</v>
      </c>
      <c r="AK59">
        <v>25.7607</v>
      </c>
      <c r="AL59">
        <v>13.363</v>
      </c>
      <c r="AM59">
        <v>0</v>
      </c>
      <c r="AN59">
        <v>0.78432999999999997</v>
      </c>
      <c r="AO59">
        <v>17.346</v>
      </c>
      <c r="AP59">
        <v>13.10463</v>
      </c>
      <c r="AQ59">
        <v>0</v>
      </c>
      <c r="AR59">
        <v>11.04</v>
      </c>
      <c r="AS59">
        <v>9.4163999999999994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2694.8236999999995</v>
      </c>
    </row>
    <row r="60" spans="1:117">
      <c r="A60" t="s">
        <v>102</v>
      </c>
      <c r="B60">
        <v>0</v>
      </c>
      <c r="C60">
        <v>0</v>
      </c>
      <c r="D60">
        <v>10.3085</v>
      </c>
      <c r="E60">
        <v>0</v>
      </c>
      <c r="F60">
        <v>0</v>
      </c>
      <c r="G60">
        <v>19.656700000000001</v>
      </c>
      <c r="H60">
        <v>0</v>
      </c>
      <c r="I60">
        <v>0</v>
      </c>
      <c r="J60">
        <v>24.209599999999998</v>
      </c>
      <c r="K60">
        <v>683.13656200000003</v>
      </c>
      <c r="L60">
        <v>653.15009999999995</v>
      </c>
      <c r="M60">
        <v>92</v>
      </c>
      <c r="N60">
        <v>0</v>
      </c>
      <c r="O60">
        <v>123.66562500000001</v>
      </c>
      <c r="P60">
        <v>103.125</v>
      </c>
      <c r="Q60">
        <v>19.984999999999999</v>
      </c>
      <c r="R60">
        <v>25.177499999999998</v>
      </c>
      <c r="S60">
        <v>26.3901</v>
      </c>
      <c r="T60">
        <v>0</v>
      </c>
      <c r="U60">
        <v>348.97500000000002</v>
      </c>
      <c r="V60">
        <v>8.5500000000000007</v>
      </c>
      <c r="W60">
        <v>42.342300000000002</v>
      </c>
      <c r="X60">
        <v>129.6183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40.156799999999997</v>
      </c>
      <c r="AH60">
        <v>42.615000000000002</v>
      </c>
      <c r="AI60">
        <v>0</v>
      </c>
      <c r="AJ60">
        <v>0</v>
      </c>
      <c r="AK60">
        <v>25.7607</v>
      </c>
      <c r="AL60">
        <v>13.363</v>
      </c>
      <c r="AM60">
        <v>0</v>
      </c>
      <c r="AN60">
        <v>0.78432999999999997</v>
      </c>
      <c r="AO60">
        <v>17.346</v>
      </c>
      <c r="AP60">
        <v>13.10463</v>
      </c>
      <c r="AQ60">
        <v>0</v>
      </c>
      <c r="AR60">
        <v>11.04</v>
      </c>
      <c r="AS60">
        <v>9.4163999999999994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2694.8236999999995</v>
      </c>
    </row>
    <row r="61" spans="1:117">
      <c r="A61" t="s">
        <v>103</v>
      </c>
      <c r="B61">
        <v>0</v>
      </c>
      <c r="C61">
        <v>0</v>
      </c>
      <c r="D61">
        <v>10.3085</v>
      </c>
      <c r="E61">
        <v>0</v>
      </c>
      <c r="F61">
        <v>0</v>
      </c>
      <c r="G61">
        <v>19.656700000000001</v>
      </c>
      <c r="H61">
        <v>0</v>
      </c>
      <c r="I61">
        <v>0</v>
      </c>
      <c r="J61">
        <v>24.209599999999998</v>
      </c>
      <c r="K61">
        <v>683.13656200000003</v>
      </c>
      <c r="L61">
        <v>653.15009999999995</v>
      </c>
      <c r="M61">
        <v>92</v>
      </c>
      <c r="N61">
        <v>0</v>
      </c>
      <c r="O61">
        <v>123.66562500000001</v>
      </c>
      <c r="P61">
        <v>103.125</v>
      </c>
      <c r="Q61">
        <v>19.984999999999999</v>
      </c>
      <c r="R61">
        <v>25.177499999999998</v>
      </c>
      <c r="S61">
        <v>26.3901</v>
      </c>
      <c r="T61">
        <v>0</v>
      </c>
      <c r="U61">
        <v>348.97500000000002</v>
      </c>
      <c r="V61">
        <v>8.5500000000000007</v>
      </c>
      <c r="W61">
        <v>42.342300000000002</v>
      </c>
      <c r="X61">
        <v>129.6183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40.156799999999997</v>
      </c>
      <c r="AH61">
        <v>42.615000000000002</v>
      </c>
      <c r="AI61">
        <v>0</v>
      </c>
      <c r="AJ61">
        <v>0</v>
      </c>
      <c r="AK61">
        <v>25.7607</v>
      </c>
      <c r="AL61">
        <v>13.363</v>
      </c>
      <c r="AM61">
        <v>0</v>
      </c>
      <c r="AN61">
        <v>0.78432999999999997</v>
      </c>
      <c r="AO61">
        <v>17.346</v>
      </c>
      <c r="AP61">
        <v>11.6571</v>
      </c>
      <c r="AQ61">
        <v>0</v>
      </c>
      <c r="AR61">
        <v>11.04</v>
      </c>
      <c r="AS61">
        <v>9.4163999999999994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2693.3761699999995</v>
      </c>
    </row>
    <row r="62" spans="1:117">
      <c r="A62" t="s">
        <v>104</v>
      </c>
      <c r="B62">
        <v>0</v>
      </c>
      <c r="C62">
        <v>0</v>
      </c>
      <c r="D62">
        <v>15.928414999999999</v>
      </c>
      <c r="E62">
        <v>0</v>
      </c>
      <c r="F62">
        <v>0</v>
      </c>
      <c r="G62">
        <v>28.845939000000001</v>
      </c>
      <c r="H62">
        <v>0</v>
      </c>
      <c r="I62">
        <v>0</v>
      </c>
      <c r="J62">
        <v>35.056820999999999</v>
      </c>
      <c r="K62">
        <v>683.13656200000003</v>
      </c>
      <c r="L62">
        <v>653.15009999999995</v>
      </c>
      <c r="M62">
        <v>92</v>
      </c>
      <c r="N62">
        <v>0</v>
      </c>
      <c r="O62">
        <v>123.66562500000001</v>
      </c>
      <c r="P62">
        <v>103.125</v>
      </c>
      <c r="Q62">
        <v>19.984999999999999</v>
      </c>
      <c r="R62">
        <v>25.177499999999998</v>
      </c>
      <c r="S62">
        <v>26.3901</v>
      </c>
      <c r="T62">
        <v>0</v>
      </c>
      <c r="U62">
        <v>348.97500000000002</v>
      </c>
      <c r="V62">
        <v>8.5500000000000007</v>
      </c>
      <c r="W62">
        <v>42.342300000000002</v>
      </c>
      <c r="X62">
        <v>129.6183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40.156799999999997</v>
      </c>
      <c r="AH62">
        <v>42.615000000000002</v>
      </c>
      <c r="AI62">
        <v>0</v>
      </c>
      <c r="AJ62">
        <v>0</v>
      </c>
      <c r="AK62">
        <v>25.7607</v>
      </c>
      <c r="AL62">
        <v>13.363</v>
      </c>
      <c r="AM62">
        <v>0</v>
      </c>
      <c r="AN62">
        <v>0.78432999999999997</v>
      </c>
      <c r="AO62">
        <v>17.346</v>
      </c>
      <c r="AP62">
        <v>11.6571</v>
      </c>
      <c r="AQ62">
        <v>0</v>
      </c>
      <c r="AR62">
        <v>11.04</v>
      </c>
      <c r="AS62">
        <v>9.4163999999999994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2725.5533449999994</v>
      </c>
    </row>
    <row r="63" spans="1:117">
      <c r="A63" t="s">
        <v>105</v>
      </c>
      <c r="B63">
        <v>0</v>
      </c>
      <c r="C63">
        <v>0</v>
      </c>
      <c r="D63">
        <v>25.411341</v>
      </c>
      <c r="E63">
        <v>0</v>
      </c>
      <c r="F63">
        <v>0</v>
      </c>
      <c r="G63">
        <v>46.670473000000001</v>
      </c>
      <c r="H63">
        <v>0</v>
      </c>
      <c r="I63">
        <v>0</v>
      </c>
      <c r="J63">
        <v>49.336903999999997</v>
      </c>
      <c r="K63">
        <v>683.13656200000003</v>
      </c>
      <c r="L63">
        <v>653.15009999999995</v>
      </c>
      <c r="M63">
        <v>92</v>
      </c>
      <c r="N63">
        <v>0</v>
      </c>
      <c r="O63">
        <v>123.66562500000001</v>
      </c>
      <c r="P63">
        <v>103.125</v>
      </c>
      <c r="Q63">
        <v>19.984999999999999</v>
      </c>
      <c r="R63">
        <v>25.177499999999998</v>
      </c>
      <c r="S63">
        <v>26.3901</v>
      </c>
      <c r="T63">
        <v>0</v>
      </c>
      <c r="U63">
        <v>348.97500000000002</v>
      </c>
      <c r="V63">
        <v>8.5500000000000007</v>
      </c>
      <c r="W63">
        <v>42.342300000000002</v>
      </c>
      <c r="X63">
        <v>129.6183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40.156799999999997</v>
      </c>
      <c r="AH63">
        <v>42.615000000000002</v>
      </c>
      <c r="AI63">
        <v>0</v>
      </c>
      <c r="AJ63">
        <v>0</v>
      </c>
      <c r="AK63">
        <v>25.7607</v>
      </c>
      <c r="AL63">
        <v>13.363</v>
      </c>
      <c r="AM63">
        <v>0</v>
      </c>
      <c r="AN63">
        <v>0.78432999999999997</v>
      </c>
      <c r="AO63">
        <v>17.346</v>
      </c>
      <c r="AP63">
        <v>11.6571</v>
      </c>
      <c r="AQ63">
        <v>0</v>
      </c>
      <c r="AR63">
        <v>11.04</v>
      </c>
      <c r="AS63">
        <v>9.4163999999999994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2779.1378879999988</v>
      </c>
    </row>
    <row r="64" spans="1:117">
      <c r="A64" t="s">
        <v>106</v>
      </c>
      <c r="B64">
        <v>0</v>
      </c>
      <c r="C64">
        <v>0</v>
      </c>
      <c r="D64">
        <v>32.874245999999999</v>
      </c>
      <c r="E64">
        <v>0</v>
      </c>
      <c r="F64">
        <v>0</v>
      </c>
      <c r="G64">
        <v>58.707814999999997</v>
      </c>
      <c r="H64">
        <v>0</v>
      </c>
      <c r="I64">
        <v>0</v>
      </c>
      <c r="J64">
        <v>58.499524999999998</v>
      </c>
      <c r="K64">
        <v>683.13656200000003</v>
      </c>
      <c r="L64">
        <v>653.15009999999995</v>
      </c>
      <c r="M64">
        <v>92</v>
      </c>
      <c r="N64">
        <v>0</v>
      </c>
      <c r="O64">
        <v>123.66562500000001</v>
      </c>
      <c r="P64">
        <v>103.125</v>
      </c>
      <c r="Q64">
        <v>19.984999999999999</v>
      </c>
      <c r="R64">
        <v>25.177499999999998</v>
      </c>
      <c r="S64">
        <v>26.3901</v>
      </c>
      <c r="T64">
        <v>0</v>
      </c>
      <c r="U64">
        <v>348.97500000000002</v>
      </c>
      <c r="V64">
        <v>8.5500000000000007</v>
      </c>
      <c r="W64">
        <v>42.342300000000002</v>
      </c>
      <c r="X64">
        <v>129.6183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40.156799999999997</v>
      </c>
      <c r="AH64">
        <v>42.615000000000002</v>
      </c>
      <c r="AI64">
        <v>0</v>
      </c>
      <c r="AJ64">
        <v>0</v>
      </c>
      <c r="AK64">
        <v>25.7607</v>
      </c>
      <c r="AL64">
        <v>13.363</v>
      </c>
      <c r="AM64">
        <v>0</v>
      </c>
      <c r="AN64">
        <v>0.78432999999999997</v>
      </c>
      <c r="AO64">
        <v>17.346</v>
      </c>
      <c r="AP64">
        <v>11.6571</v>
      </c>
      <c r="AQ64">
        <v>0</v>
      </c>
      <c r="AR64">
        <v>11.04</v>
      </c>
      <c r="AS64">
        <v>9.4163999999999994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2807.8007559999992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66.961983000000004</v>
      </c>
      <c r="K65">
        <v>683.13656200000003</v>
      </c>
      <c r="L65">
        <v>653.15009999999995</v>
      </c>
      <c r="M65">
        <v>92</v>
      </c>
      <c r="N65">
        <v>0</v>
      </c>
      <c r="O65">
        <v>123.66562500000001</v>
      </c>
      <c r="P65">
        <v>103.125</v>
      </c>
      <c r="Q65">
        <v>19.984999999999999</v>
      </c>
      <c r="R65">
        <v>25.177499999999998</v>
      </c>
      <c r="S65">
        <v>26.3901</v>
      </c>
      <c r="T65">
        <v>0</v>
      </c>
      <c r="U65">
        <v>348.97500000000002</v>
      </c>
      <c r="V65">
        <v>8.5500000000000007</v>
      </c>
      <c r="W65">
        <v>42.342300000000002</v>
      </c>
      <c r="X65">
        <v>129.6183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40.156799999999997</v>
      </c>
      <c r="AH65">
        <v>42.615000000000002</v>
      </c>
      <c r="AI65">
        <v>0</v>
      </c>
      <c r="AJ65">
        <v>0</v>
      </c>
      <c r="AK65">
        <v>25.7607</v>
      </c>
      <c r="AL65">
        <v>2.3239999999999998</v>
      </c>
      <c r="AM65">
        <v>0</v>
      </c>
      <c r="AN65">
        <v>0.78432999999999997</v>
      </c>
      <c r="AO65">
        <v>17.346</v>
      </c>
      <c r="AP65">
        <v>11.6571</v>
      </c>
      <c r="AQ65">
        <v>0</v>
      </c>
      <c r="AR65">
        <v>11.04</v>
      </c>
      <c r="AS65">
        <v>10.089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2811.9887529999992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74.551190000000005</v>
      </c>
      <c r="K66">
        <v>683.13656200000003</v>
      </c>
      <c r="L66">
        <v>653.15009999999995</v>
      </c>
      <c r="M66">
        <v>92</v>
      </c>
      <c r="N66">
        <v>0</v>
      </c>
      <c r="O66">
        <v>123.66562500000001</v>
      </c>
      <c r="P66">
        <v>103.125</v>
      </c>
      <c r="Q66">
        <v>19.984999999999999</v>
      </c>
      <c r="R66">
        <v>25.177499999999998</v>
      </c>
      <c r="S66">
        <v>26.3901</v>
      </c>
      <c r="T66">
        <v>0</v>
      </c>
      <c r="U66">
        <v>348.97500000000002</v>
      </c>
      <c r="V66">
        <v>8.5500000000000007</v>
      </c>
      <c r="W66">
        <v>42.342300000000002</v>
      </c>
      <c r="X66">
        <v>129.6183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40.156799999999997</v>
      </c>
      <c r="AH66">
        <v>42.615000000000002</v>
      </c>
      <c r="AI66">
        <v>0</v>
      </c>
      <c r="AJ66">
        <v>0</v>
      </c>
      <c r="AK66">
        <v>25.7607</v>
      </c>
      <c r="AL66">
        <v>2.3239999999999998</v>
      </c>
      <c r="AM66">
        <v>0</v>
      </c>
      <c r="AN66">
        <v>0.78432999999999997</v>
      </c>
      <c r="AO66">
        <v>17.346</v>
      </c>
      <c r="AP66">
        <v>11.6571</v>
      </c>
      <c r="AQ66">
        <v>0</v>
      </c>
      <c r="AR66">
        <v>11.04</v>
      </c>
      <c r="AS66">
        <v>10.089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2819.5779599999992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78.912000000000006</v>
      </c>
      <c r="K67">
        <v>683.13656200000003</v>
      </c>
      <c r="L67">
        <v>653.15009999999995</v>
      </c>
      <c r="M67">
        <v>92</v>
      </c>
      <c r="N67">
        <v>0</v>
      </c>
      <c r="O67">
        <v>123.66562500000001</v>
      </c>
      <c r="P67">
        <v>103.125</v>
      </c>
      <c r="Q67">
        <v>19.984999999999999</v>
      </c>
      <c r="R67">
        <v>25.177499999999998</v>
      </c>
      <c r="S67">
        <v>26.3901</v>
      </c>
      <c r="T67">
        <v>0</v>
      </c>
      <c r="U67">
        <v>348.97500000000002</v>
      </c>
      <c r="V67">
        <v>8.5500000000000007</v>
      </c>
      <c r="W67">
        <v>42.342300000000002</v>
      </c>
      <c r="X67">
        <v>129.6183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40.156799999999997</v>
      </c>
      <c r="AH67">
        <v>42.615000000000002</v>
      </c>
      <c r="AI67">
        <v>0</v>
      </c>
      <c r="AJ67">
        <v>0</v>
      </c>
      <c r="AK67">
        <v>25.7607</v>
      </c>
      <c r="AL67">
        <v>25.564</v>
      </c>
      <c r="AM67">
        <v>0</v>
      </c>
      <c r="AN67">
        <v>0.78432999999999997</v>
      </c>
      <c r="AO67">
        <v>17.346</v>
      </c>
      <c r="AP67">
        <v>11.6571</v>
      </c>
      <c r="AQ67">
        <v>0</v>
      </c>
      <c r="AR67">
        <v>49.128</v>
      </c>
      <c r="AS67">
        <v>10.089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2878.7459699999995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78.912000000000006</v>
      </c>
      <c r="K68">
        <v>683.13656200000003</v>
      </c>
      <c r="L68">
        <v>653.15009999999995</v>
      </c>
      <c r="M68">
        <v>92</v>
      </c>
      <c r="N68">
        <v>0</v>
      </c>
      <c r="O68">
        <v>123.66562500000001</v>
      </c>
      <c r="P68">
        <v>103.125</v>
      </c>
      <c r="Q68">
        <v>19.984999999999999</v>
      </c>
      <c r="R68">
        <v>25.177499999999998</v>
      </c>
      <c r="S68">
        <v>26.3901</v>
      </c>
      <c r="T68">
        <v>0</v>
      </c>
      <c r="U68">
        <v>348.97500000000002</v>
      </c>
      <c r="V68">
        <v>8.5500000000000007</v>
      </c>
      <c r="W68">
        <v>42.342300000000002</v>
      </c>
      <c r="X68">
        <v>129.6183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40.156799999999997</v>
      </c>
      <c r="AH68">
        <v>42.615000000000002</v>
      </c>
      <c r="AI68">
        <v>0</v>
      </c>
      <c r="AJ68">
        <v>0</v>
      </c>
      <c r="AK68">
        <v>25.7607</v>
      </c>
      <c r="AL68">
        <v>79.376220000000004</v>
      </c>
      <c r="AM68">
        <v>0</v>
      </c>
      <c r="AN68">
        <v>0.78432999999999997</v>
      </c>
      <c r="AO68">
        <v>17.346</v>
      </c>
      <c r="AP68">
        <v>11.6571</v>
      </c>
      <c r="AQ68">
        <v>0</v>
      </c>
      <c r="AR68">
        <v>49.128</v>
      </c>
      <c r="AS68">
        <v>10.089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2932.5581899999997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78.912000000000006</v>
      </c>
      <c r="K69">
        <v>683.13656200000003</v>
      </c>
      <c r="L69">
        <v>653.15009999999995</v>
      </c>
      <c r="M69">
        <v>92</v>
      </c>
      <c r="N69">
        <v>0</v>
      </c>
      <c r="O69">
        <v>123.66562500000001</v>
      </c>
      <c r="P69">
        <v>103.125</v>
      </c>
      <c r="Q69">
        <v>19.984999999999999</v>
      </c>
      <c r="R69">
        <v>25.177499999999998</v>
      </c>
      <c r="S69">
        <v>26.3901</v>
      </c>
      <c r="T69">
        <v>0</v>
      </c>
      <c r="U69">
        <v>348.97500000000002</v>
      </c>
      <c r="V69">
        <v>8.5500000000000007</v>
      </c>
      <c r="W69">
        <v>42.342300000000002</v>
      </c>
      <c r="X69">
        <v>129.6183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40.156799999999997</v>
      </c>
      <c r="AH69">
        <v>42.615000000000002</v>
      </c>
      <c r="AI69">
        <v>0</v>
      </c>
      <c r="AJ69">
        <v>0</v>
      </c>
      <c r="AK69">
        <v>25.7607</v>
      </c>
      <c r="AL69">
        <v>79.376220000000004</v>
      </c>
      <c r="AM69">
        <v>0</v>
      </c>
      <c r="AN69">
        <v>0.78432999999999997</v>
      </c>
      <c r="AO69">
        <v>17.346</v>
      </c>
      <c r="AP69">
        <v>11.6571</v>
      </c>
      <c r="AQ69">
        <v>0</v>
      </c>
      <c r="AR69">
        <v>8.8320000000000007</v>
      </c>
      <c r="AS69">
        <v>12.1068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2894.2799899999995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78.912000000000006</v>
      </c>
      <c r="K70">
        <v>683.13656200000003</v>
      </c>
      <c r="L70">
        <v>653.15009999999995</v>
      </c>
      <c r="M70">
        <v>92</v>
      </c>
      <c r="N70">
        <v>0</v>
      </c>
      <c r="O70">
        <v>123.66562500000001</v>
      </c>
      <c r="P70">
        <v>103.125</v>
      </c>
      <c r="Q70">
        <v>19.984999999999999</v>
      </c>
      <c r="R70">
        <v>25.177499999999998</v>
      </c>
      <c r="S70">
        <v>26.3901</v>
      </c>
      <c r="T70">
        <v>0</v>
      </c>
      <c r="U70">
        <v>348.97500000000002</v>
      </c>
      <c r="V70">
        <v>8.5500000000000007</v>
      </c>
      <c r="W70">
        <v>42.342300000000002</v>
      </c>
      <c r="X70">
        <v>129.6183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40.156799999999997</v>
      </c>
      <c r="AH70">
        <v>42.615000000000002</v>
      </c>
      <c r="AI70">
        <v>0</v>
      </c>
      <c r="AJ70">
        <v>0</v>
      </c>
      <c r="AK70">
        <v>25.7607</v>
      </c>
      <c r="AL70">
        <v>79.376220000000004</v>
      </c>
      <c r="AM70">
        <v>0</v>
      </c>
      <c r="AN70">
        <v>0.78432999999999997</v>
      </c>
      <c r="AO70">
        <v>17.346</v>
      </c>
      <c r="AP70">
        <v>11.6571</v>
      </c>
      <c r="AQ70">
        <v>0</v>
      </c>
      <c r="AR70">
        <v>8.8320000000000007</v>
      </c>
      <c r="AS70">
        <v>12.1068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2894.2799899999995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78.912000000000006</v>
      </c>
      <c r="K71">
        <v>683.13656200000003</v>
      </c>
      <c r="L71">
        <v>653.15009999999995</v>
      </c>
      <c r="M71">
        <v>92</v>
      </c>
      <c r="N71">
        <v>0</v>
      </c>
      <c r="O71">
        <v>123.66562500000001</v>
      </c>
      <c r="P71">
        <v>103.125</v>
      </c>
      <c r="Q71">
        <v>19.984999999999999</v>
      </c>
      <c r="R71">
        <v>25.177499999999998</v>
      </c>
      <c r="S71">
        <v>26.3901</v>
      </c>
      <c r="T71">
        <v>0</v>
      </c>
      <c r="U71">
        <v>348.97500000000002</v>
      </c>
      <c r="V71">
        <v>8.5500000000000007</v>
      </c>
      <c r="W71">
        <v>42.342300000000002</v>
      </c>
      <c r="X71">
        <v>129.6183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40.156799999999997</v>
      </c>
      <c r="AH71">
        <v>42.615000000000002</v>
      </c>
      <c r="AI71">
        <v>0</v>
      </c>
      <c r="AJ71">
        <v>0</v>
      </c>
      <c r="AK71">
        <v>25.7607</v>
      </c>
      <c r="AL71">
        <v>79.376220000000004</v>
      </c>
      <c r="AM71">
        <v>0</v>
      </c>
      <c r="AN71">
        <v>0.78432999999999997</v>
      </c>
      <c r="AO71">
        <v>20.58</v>
      </c>
      <c r="AP71">
        <v>11.6571</v>
      </c>
      <c r="AQ71">
        <v>0</v>
      </c>
      <c r="AR71">
        <v>8.8320000000000007</v>
      </c>
      <c r="AS71">
        <v>12.1068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2913.9928419999997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64.073999999999998</v>
      </c>
      <c r="H72">
        <v>0</v>
      </c>
      <c r="I72">
        <v>0</v>
      </c>
      <c r="J72">
        <v>78.912000000000006</v>
      </c>
      <c r="K72">
        <v>683.13656200000003</v>
      </c>
      <c r="L72">
        <v>653.15009999999995</v>
      </c>
      <c r="M72">
        <v>92</v>
      </c>
      <c r="N72">
        <v>0</v>
      </c>
      <c r="O72">
        <v>123.66562500000001</v>
      </c>
      <c r="P72">
        <v>103.125</v>
      </c>
      <c r="Q72">
        <v>19.984999999999999</v>
      </c>
      <c r="R72">
        <v>25.177499999999998</v>
      </c>
      <c r="S72">
        <v>26.3901</v>
      </c>
      <c r="T72">
        <v>0</v>
      </c>
      <c r="U72">
        <v>348.97500000000002</v>
      </c>
      <c r="V72">
        <v>8.5500000000000007</v>
      </c>
      <c r="W72">
        <v>42.342300000000002</v>
      </c>
      <c r="X72">
        <v>129.6183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40.156799999999997</v>
      </c>
      <c r="AH72">
        <v>42.615000000000002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20.58</v>
      </c>
      <c r="AP72">
        <v>11.6571</v>
      </c>
      <c r="AQ72">
        <v>0</v>
      </c>
      <c r="AR72">
        <v>8.8320000000000007</v>
      </c>
      <c r="AS72">
        <v>12.1068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2831.9796219999994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64.073999999999998</v>
      </c>
      <c r="H73">
        <v>0</v>
      </c>
      <c r="I73">
        <v>0</v>
      </c>
      <c r="J73">
        <v>78.912000000000006</v>
      </c>
      <c r="K73">
        <v>683.13656200000003</v>
      </c>
      <c r="L73">
        <v>653.15009999999995</v>
      </c>
      <c r="M73">
        <v>92</v>
      </c>
      <c r="N73">
        <v>0</v>
      </c>
      <c r="O73">
        <v>123.66562500000001</v>
      </c>
      <c r="P73">
        <v>103.125</v>
      </c>
      <c r="Q73">
        <v>19.984999999999999</v>
      </c>
      <c r="R73">
        <v>25.177499999999998</v>
      </c>
      <c r="S73">
        <v>26.3901</v>
      </c>
      <c r="T73">
        <v>0</v>
      </c>
      <c r="U73">
        <v>348.97500000000002</v>
      </c>
      <c r="V73">
        <v>8.5500000000000007</v>
      </c>
      <c r="W73">
        <v>42.342300000000002</v>
      </c>
      <c r="X73">
        <v>129.6183</v>
      </c>
      <c r="Y73">
        <v>0</v>
      </c>
      <c r="Z73">
        <v>0</v>
      </c>
      <c r="AA73">
        <v>0</v>
      </c>
      <c r="AB73">
        <v>26.260100000000001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40.156799999999997</v>
      </c>
      <c r="AH73">
        <v>42.615000000000002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20.58</v>
      </c>
      <c r="AP73">
        <v>11.6571</v>
      </c>
      <c r="AQ73">
        <v>15.435</v>
      </c>
      <c r="AR73">
        <v>8.8320000000000007</v>
      </c>
      <c r="AS73">
        <v>12.1068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2853.6777219999994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64.073999999999998</v>
      </c>
      <c r="H74">
        <v>0</v>
      </c>
      <c r="I74">
        <v>0</v>
      </c>
      <c r="J74">
        <v>78.912000000000006</v>
      </c>
      <c r="K74">
        <v>683.13656200000003</v>
      </c>
      <c r="L74">
        <v>653.15009999999995</v>
      </c>
      <c r="M74">
        <v>92</v>
      </c>
      <c r="N74">
        <v>0</v>
      </c>
      <c r="O74">
        <v>123.66562500000001</v>
      </c>
      <c r="P74">
        <v>103.125</v>
      </c>
      <c r="Q74">
        <v>19.984999999999999</v>
      </c>
      <c r="R74">
        <v>25.177499999999998</v>
      </c>
      <c r="S74">
        <v>26.3901</v>
      </c>
      <c r="T74">
        <v>0</v>
      </c>
      <c r="U74">
        <v>348.97500000000002</v>
      </c>
      <c r="V74">
        <v>8.5500000000000007</v>
      </c>
      <c r="W74">
        <v>42.342300000000002</v>
      </c>
      <c r="X74">
        <v>129.6183</v>
      </c>
      <c r="Y74">
        <v>0</v>
      </c>
      <c r="Z74">
        <v>6.5208000000000004</v>
      </c>
      <c r="AA74">
        <v>13.983000000000001</v>
      </c>
      <c r="AB74">
        <v>26.260100000000001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40.156799999999997</v>
      </c>
      <c r="AH74">
        <v>42.615000000000002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20.58</v>
      </c>
      <c r="AP74">
        <v>11.6571</v>
      </c>
      <c r="AQ74">
        <v>31.122</v>
      </c>
      <c r="AR74">
        <v>8.8320000000000007</v>
      </c>
      <c r="AS74">
        <v>12.1068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2883.8685219999993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64.073999999999998</v>
      </c>
      <c r="H75">
        <v>0</v>
      </c>
      <c r="I75">
        <v>0</v>
      </c>
      <c r="J75">
        <v>78.912000000000006</v>
      </c>
      <c r="K75">
        <v>683.13656200000003</v>
      </c>
      <c r="L75">
        <v>653.15009999999995</v>
      </c>
      <c r="M75">
        <v>92</v>
      </c>
      <c r="N75">
        <v>0</v>
      </c>
      <c r="O75">
        <v>123.66562500000001</v>
      </c>
      <c r="P75">
        <v>103.125</v>
      </c>
      <c r="Q75">
        <v>19.984999999999999</v>
      </c>
      <c r="R75">
        <v>25.177499999999998</v>
      </c>
      <c r="S75">
        <v>26.3901</v>
      </c>
      <c r="T75">
        <v>0</v>
      </c>
      <c r="U75">
        <v>348.97500000000002</v>
      </c>
      <c r="V75">
        <v>8.5500000000000007</v>
      </c>
      <c r="W75">
        <v>42.342300000000002</v>
      </c>
      <c r="X75">
        <v>129.6183</v>
      </c>
      <c r="Y75">
        <v>0</v>
      </c>
      <c r="Z75">
        <v>1.1000000000000001</v>
      </c>
      <c r="AA75">
        <v>13.983000000000001</v>
      </c>
      <c r="AB75">
        <v>26.260100000000001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40.156799999999997</v>
      </c>
      <c r="AH75">
        <v>70.172700000000006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20.58</v>
      </c>
      <c r="AP75">
        <v>11.6571</v>
      </c>
      <c r="AQ75">
        <v>46.683</v>
      </c>
      <c r="AR75">
        <v>8.8320000000000007</v>
      </c>
      <c r="AS75">
        <v>12.1068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2923.5664219999999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64.073999999999998</v>
      </c>
      <c r="H76">
        <v>0</v>
      </c>
      <c r="I76">
        <v>0</v>
      </c>
      <c r="J76">
        <v>78.912000000000006</v>
      </c>
      <c r="K76">
        <v>683.13656200000003</v>
      </c>
      <c r="L76">
        <v>653.15009999999995</v>
      </c>
      <c r="M76">
        <v>92</v>
      </c>
      <c r="N76">
        <v>0</v>
      </c>
      <c r="O76">
        <v>123.66562500000001</v>
      </c>
      <c r="P76">
        <v>103.125</v>
      </c>
      <c r="Q76">
        <v>19.984999999999999</v>
      </c>
      <c r="R76">
        <v>25.177499999999998</v>
      </c>
      <c r="S76">
        <v>26.3901</v>
      </c>
      <c r="T76">
        <v>0</v>
      </c>
      <c r="U76">
        <v>348.97500000000002</v>
      </c>
      <c r="V76">
        <v>8.5500000000000007</v>
      </c>
      <c r="W76">
        <v>42.342300000000002</v>
      </c>
      <c r="X76">
        <v>129.6183</v>
      </c>
      <c r="Y76">
        <v>0</v>
      </c>
      <c r="Z76">
        <v>1.1000000000000001</v>
      </c>
      <c r="AA76">
        <v>28.09872</v>
      </c>
      <c r="AB76">
        <v>26.260100000000001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40.156799999999997</v>
      </c>
      <c r="AH76">
        <v>93.563599999999994</v>
      </c>
      <c r="AI76">
        <v>0</v>
      </c>
      <c r="AJ76">
        <v>0</v>
      </c>
      <c r="AK76">
        <v>25.7607</v>
      </c>
      <c r="AL76">
        <v>13.363</v>
      </c>
      <c r="AM76">
        <v>0</v>
      </c>
      <c r="AN76">
        <v>0.78432999999999997</v>
      </c>
      <c r="AO76">
        <v>20.58</v>
      </c>
      <c r="AP76">
        <v>11.6571</v>
      </c>
      <c r="AQ76">
        <v>62.244</v>
      </c>
      <c r="AR76">
        <v>8.8320000000000007</v>
      </c>
      <c r="AS76">
        <v>12.1068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2999.5416819999996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64.073999999999998</v>
      </c>
      <c r="H77">
        <v>0</v>
      </c>
      <c r="I77">
        <v>0</v>
      </c>
      <c r="J77">
        <v>76.72</v>
      </c>
      <c r="K77">
        <v>683.13656200000003</v>
      </c>
      <c r="L77">
        <v>653.15009999999995</v>
      </c>
      <c r="M77">
        <v>92</v>
      </c>
      <c r="N77">
        <v>0</v>
      </c>
      <c r="O77">
        <v>123.66562500000001</v>
      </c>
      <c r="P77">
        <v>103.125</v>
      </c>
      <c r="Q77">
        <v>19.984999999999999</v>
      </c>
      <c r="R77">
        <v>25.177499999999998</v>
      </c>
      <c r="S77">
        <v>26.3901</v>
      </c>
      <c r="T77">
        <v>0</v>
      </c>
      <c r="U77">
        <v>348.97500000000002</v>
      </c>
      <c r="V77">
        <v>8.5500000000000007</v>
      </c>
      <c r="W77">
        <v>42.342300000000002</v>
      </c>
      <c r="X77">
        <v>129.6183</v>
      </c>
      <c r="Y77">
        <v>0</v>
      </c>
      <c r="Z77">
        <v>3.3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40.156799999999997</v>
      </c>
      <c r="AH77">
        <v>127.845</v>
      </c>
      <c r="AI77">
        <v>3.1825000000000001</v>
      </c>
      <c r="AJ77">
        <v>0</v>
      </c>
      <c r="AK77">
        <v>25.7607</v>
      </c>
      <c r="AL77">
        <v>13.363</v>
      </c>
      <c r="AM77">
        <v>4.5321999999999996</v>
      </c>
      <c r="AN77">
        <v>0.78432999999999997</v>
      </c>
      <c r="AO77">
        <v>20.58</v>
      </c>
      <c r="AP77">
        <v>11.6571</v>
      </c>
      <c r="AQ77">
        <v>62.244</v>
      </c>
      <c r="AR77">
        <v>8.8320000000000007</v>
      </c>
      <c r="AS77">
        <v>12.1068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3057.4230659999998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64.073999999999998</v>
      </c>
      <c r="H78">
        <v>0</v>
      </c>
      <c r="I78">
        <v>0</v>
      </c>
      <c r="J78">
        <v>76.72</v>
      </c>
      <c r="K78">
        <v>683.13656200000003</v>
      </c>
      <c r="L78">
        <v>653.15009999999995</v>
      </c>
      <c r="M78">
        <v>92</v>
      </c>
      <c r="N78">
        <v>0</v>
      </c>
      <c r="O78">
        <v>123.66562500000001</v>
      </c>
      <c r="P78">
        <v>103.125</v>
      </c>
      <c r="Q78">
        <v>19.984999999999999</v>
      </c>
      <c r="R78">
        <v>25.177499999999998</v>
      </c>
      <c r="S78">
        <v>26.3901</v>
      </c>
      <c r="T78">
        <v>0</v>
      </c>
      <c r="U78">
        <v>348.97500000000002</v>
      </c>
      <c r="V78">
        <v>8.5500000000000007</v>
      </c>
      <c r="W78">
        <v>42.342300000000002</v>
      </c>
      <c r="X78">
        <v>129.6183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40.156799999999997</v>
      </c>
      <c r="AH78">
        <v>140.34540000000001</v>
      </c>
      <c r="AI78">
        <v>6.3650000000000002</v>
      </c>
      <c r="AJ78">
        <v>0</v>
      </c>
      <c r="AK78">
        <v>25.7607</v>
      </c>
      <c r="AL78">
        <v>13.363</v>
      </c>
      <c r="AM78">
        <v>15.804048</v>
      </c>
      <c r="AN78">
        <v>0.78432999999999997</v>
      </c>
      <c r="AO78">
        <v>20.58</v>
      </c>
      <c r="AP78">
        <v>11.6571</v>
      </c>
      <c r="AQ78">
        <v>62.244</v>
      </c>
      <c r="AR78">
        <v>8.8320000000000007</v>
      </c>
      <c r="AS78">
        <v>12.1068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3134.6327219999998</v>
      </c>
    </row>
    <row r="79" spans="1:117">
      <c r="A79" t="s">
        <v>121</v>
      </c>
      <c r="B79">
        <v>0</v>
      </c>
      <c r="C79">
        <v>0</v>
      </c>
      <c r="D79">
        <v>28.910475999999999</v>
      </c>
      <c r="E79">
        <v>0</v>
      </c>
      <c r="F79">
        <v>0</v>
      </c>
      <c r="G79">
        <v>64.073999999999998</v>
      </c>
      <c r="H79">
        <v>0</v>
      </c>
      <c r="I79">
        <v>0</v>
      </c>
      <c r="J79">
        <v>76.72</v>
      </c>
      <c r="K79">
        <v>683.13656200000003</v>
      </c>
      <c r="L79">
        <v>653.15009999999995</v>
      </c>
      <c r="M79">
        <v>92</v>
      </c>
      <c r="N79">
        <v>0</v>
      </c>
      <c r="O79">
        <v>123.66562500000001</v>
      </c>
      <c r="P79">
        <v>103.125</v>
      </c>
      <c r="Q79">
        <v>19.984999999999999</v>
      </c>
      <c r="R79">
        <v>25.177499999999998</v>
      </c>
      <c r="S79">
        <v>26.3901</v>
      </c>
      <c r="T79">
        <v>0</v>
      </c>
      <c r="U79">
        <v>348.97500000000002</v>
      </c>
      <c r="V79">
        <v>8.5500000000000007</v>
      </c>
      <c r="W79">
        <v>42.342300000000002</v>
      </c>
      <c r="X79">
        <v>129.6183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40.156799999999997</v>
      </c>
      <c r="AH79">
        <v>140.34540000000001</v>
      </c>
      <c r="AI79">
        <v>32.700823999999997</v>
      </c>
      <c r="AJ79">
        <v>0</v>
      </c>
      <c r="AK79">
        <v>25.7607</v>
      </c>
      <c r="AL79">
        <v>2.3239999999999998</v>
      </c>
      <c r="AM79">
        <v>15.804048</v>
      </c>
      <c r="AN79">
        <v>0.78432999999999997</v>
      </c>
      <c r="AO79">
        <v>20.58</v>
      </c>
      <c r="AP79">
        <v>11.6571</v>
      </c>
      <c r="AQ79">
        <v>62.244</v>
      </c>
      <c r="AR79">
        <v>8.8320000000000007</v>
      </c>
      <c r="AS79">
        <v>12.1068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3140.240022</v>
      </c>
    </row>
    <row r="80" spans="1:117">
      <c r="A80" t="s">
        <v>122</v>
      </c>
      <c r="B80">
        <v>0</v>
      </c>
      <c r="C80">
        <v>0</v>
      </c>
      <c r="D80">
        <v>28.8429</v>
      </c>
      <c r="E80">
        <v>0</v>
      </c>
      <c r="F80">
        <v>0</v>
      </c>
      <c r="G80">
        <v>52.930500000000002</v>
      </c>
      <c r="H80">
        <v>0</v>
      </c>
      <c r="I80">
        <v>0</v>
      </c>
      <c r="J80">
        <v>76.72</v>
      </c>
      <c r="K80">
        <v>683.13656200000003</v>
      </c>
      <c r="L80">
        <v>653.15009999999995</v>
      </c>
      <c r="M80">
        <v>92</v>
      </c>
      <c r="N80">
        <v>0</v>
      </c>
      <c r="O80">
        <v>123.66562500000001</v>
      </c>
      <c r="P80">
        <v>103.125</v>
      </c>
      <c r="Q80">
        <v>19.984999999999999</v>
      </c>
      <c r="R80">
        <v>25.177499999999998</v>
      </c>
      <c r="S80">
        <v>26.3901</v>
      </c>
      <c r="T80">
        <v>0</v>
      </c>
      <c r="U80">
        <v>348.97500000000002</v>
      </c>
      <c r="V80">
        <v>8.5500000000000007</v>
      </c>
      <c r="W80">
        <v>42.342300000000002</v>
      </c>
      <c r="X80">
        <v>129.6183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40.156799999999997</v>
      </c>
      <c r="AH80">
        <v>140.34540000000001</v>
      </c>
      <c r="AI80">
        <v>49.051236000000003</v>
      </c>
      <c r="AJ80">
        <v>0</v>
      </c>
      <c r="AK80">
        <v>25.7607</v>
      </c>
      <c r="AL80">
        <v>2.3239999999999998</v>
      </c>
      <c r="AM80">
        <v>15.804048</v>
      </c>
      <c r="AN80">
        <v>0.78432999999999997</v>
      </c>
      <c r="AO80">
        <v>20.58</v>
      </c>
      <c r="AP80">
        <v>11.6571</v>
      </c>
      <c r="AQ80">
        <v>62.244</v>
      </c>
      <c r="AR80">
        <v>8.8320000000000007</v>
      </c>
      <c r="AS80">
        <v>12.1068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3133.3793579999997</v>
      </c>
    </row>
    <row r="81" spans="1:117">
      <c r="A81" t="s">
        <v>123</v>
      </c>
      <c r="B81">
        <v>0</v>
      </c>
      <c r="C81">
        <v>0</v>
      </c>
      <c r="D81">
        <v>28.8429</v>
      </c>
      <c r="E81">
        <v>0</v>
      </c>
      <c r="F81">
        <v>0</v>
      </c>
      <c r="G81">
        <v>52.930500000000002</v>
      </c>
      <c r="H81">
        <v>0</v>
      </c>
      <c r="I81">
        <v>0</v>
      </c>
      <c r="J81">
        <v>76.72</v>
      </c>
      <c r="K81">
        <v>683.13656200000003</v>
      </c>
      <c r="L81">
        <v>653.15009999999995</v>
      </c>
      <c r="M81">
        <v>92</v>
      </c>
      <c r="N81">
        <v>0</v>
      </c>
      <c r="O81">
        <v>123.66562500000001</v>
      </c>
      <c r="P81">
        <v>103.125</v>
      </c>
      <c r="Q81">
        <v>19.984999999999999</v>
      </c>
      <c r="R81">
        <v>25.177499999999998</v>
      </c>
      <c r="S81">
        <v>26.3901</v>
      </c>
      <c r="T81">
        <v>0</v>
      </c>
      <c r="U81">
        <v>348.97500000000002</v>
      </c>
      <c r="V81">
        <v>8.5500000000000007</v>
      </c>
      <c r="W81">
        <v>42.342300000000002</v>
      </c>
      <c r="X81">
        <v>129.6183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40.156799999999997</v>
      </c>
      <c r="AH81">
        <v>140.34540000000001</v>
      </c>
      <c r="AI81">
        <v>49.051236000000003</v>
      </c>
      <c r="AJ81">
        <v>0</v>
      </c>
      <c r="AK81">
        <v>25.7607</v>
      </c>
      <c r="AL81">
        <v>2.3239999999999998</v>
      </c>
      <c r="AM81">
        <v>15.804048</v>
      </c>
      <c r="AN81">
        <v>0.78432999999999997</v>
      </c>
      <c r="AO81">
        <v>20.58</v>
      </c>
      <c r="AP81">
        <v>11.6571</v>
      </c>
      <c r="AQ81">
        <v>62.244</v>
      </c>
      <c r="AR81">
        <v>49.128</v>
      </c>
      <c r="AS81">
        <v>12.1068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3167.675358</v>
      </c>
    </row>
    <row r="82" spans="1:117">
      <c r="A82" t="s">
        <v>124</v>
      </c>
      <c r="B82">
        <v>0</v>
      </c>
      <c r="C82">
        <v>0</v>
      </c>
      <c r="D82">
        <v>28.8429</v>
      </c>
      <c r="E82">
        <v>0</v>
      </c>
      <c r="F82">
        <v>0</v>
      </c>
      <c r="G82">
        <v>52.930500000000002</v>
      </c>
      <c r="H82">
        <v>0</v>
      </c>
      <c r="I82">
        <v>0</v>
      </c>
      <c r="J82">
        <v>76.72</v>
      </c>
      <c r="K82">
        <v>683.13656200000003</v>
      </c>
      <c r="L82">
        <v>653.15009999999995</v>
      </c>
      <c r="M82">
        <v>92</v>
      </c>
      <c r="N82">
        <v>0</v>
      </c>
      <c r="O82">
        <v>123.66562500000001</v>
      </c>
      <c r="P82">
        <v>103.125</v>
      </c>
      <c r="Q82">
        <v>19.984999999999999</v>
      </c>
      <c r="R82">
        <v>25.177499999999998</v>
      </c>
      <c r="S82">
        <v>26.3901</v>
      </c>
      <c r="T82">
        <v>0</v>
      </c>
      <c r="U82">
        <v>348.97500000000002</v>
      </c>
      <c r="V82">
        <v>8.5500000000000007</v>
      </c>
      <c r="W82">
        <v>42.342300000000002</v>
      </c>
      <c r="X82">
        <v>129.6183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40.156799999999997</v>
      </c>
      <c r="AH82">
        <v>140.34540000000001</v>
      </c>
      <c r="AI82">
        <v>49.051236000000003</v>
      </c>
      <c r="AJ82">
        <v>0</v>
      </c>
      <c r="AK82">
        <v>25.7607</v>
      </c>
      <c r="AL82">
        <v>2.3239999999999998</v>
      </c>
      <c r="AM82">
        <v>15.804048</v>
      </c>
      <c r="AN82">
        <v>0.78432999999999997</v>
      </c>
      <c r="AO82">
        <v>20.58</v>
      </c>
      <c r="AP82">
        <v>11.6571</v>
      </c>
      <c r="AQ82">
        <v>62.244</v>
      </c>
      <c r="AR82">
        <v>49.128</v>
      </c>
      <c r="AS82">
        <v>12.1068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3164.675358</v>
      </c>
    </row>
    <row r="83" spans="1:117">
      <c r="A83" t="s">
        <v>125</v>
      </c>
      <c r="B83">
        <v>0</v>
      </c>
      <c r="C83">
        <v>0</v>
      </c>
      <c r="D83">
        <v>10.398911</v>
      </c>
      <c r="E83">
        <v>0</v>
      </c>
      <c r="F83">
        <v>0</v>
      </c>
      <c r="G83">
        <v>21.224529</v>
      </c>
      <c r="H83">
        <v>0</v>
      </c>
      <c r="I83">
        <v>0</v>
      </c>
      <c r="J83">
        <v>76.72</v>
      </c>
      <c r="K83">
        <v>683.13656200000003</v>
      </c>
      <c r="L83">
        <v>653.15009999999995</v>
      </c>
      <c r="M83">
        <v>92</v>
      </c>
      <c r="N83">
        <v>0</v>
      </c>
      <c r="O83">
        <v>123.66562500000001</v>
      </c>
      <c r="P83">
        <v>103.125</v>
      </c>
      <c r="Q83">
        <v>19.984999999999999</v>
      </c>
      <c r="R83">
        <v>25.177499999999998</v>
      </c>
      <c r="S83">
        <v>26.3901</v>
      </c>
      <c r="T83">
        <v>0</v>
      </c>
      <c r="U83">
        <v>348.97500000000002</v>
      </c>
      <c r="V83">
        <v>8.5500000000000007</v>
      </c>
      <c r="W83">
        <v>42.342300000000002</v>
      </c>
      <c r="X83">
        <v>129.6183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40.156799999999997</v>
      </c>
      <c r="AH83">
        <v>140.34540000000001</v>
      </c>
      <c r="AI83">
        <v>49.051236000000003</v>
      </c>
      <c r="AJ83">
        <v>0</v>
      </c>
      <c r="AK83">
        <v>25.7607</v>
      </c>
      <c r="AL83">
        <v>2.3239999999999998</v>
      </c>
      <c r="AM83">
        <v>15.804048</v>
      </c>
      <c r="AN83">
        <v>0.78432999999999997</v>
      </c>
      <c r="AO83">
        <v>20.58</v>
      </c>
      <c r="AP83">
        <v>11.6571</v>
      </c>
      <c r="AQ83">
        <v>62.244</v>
      </c>
      <c r="AR83">
        <v>8.8320000000000007</v>
      </c>
      <c r="AS83">
        <v>10.089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3067.2115979999999</v>
      </c>
    </row>
    <row r="84" spans="1:117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19.656700000000001</v>
      </c>
      <c r="H84">
        <v>0</v>
      </c>
      <c r="I84">
        <v>0</v>
      </c>
      <c r="J84">
        <v>76.72</v>
      </c>
      <c r="K84">
        <v>683.13656200000003</v>
      </c>
      <c r="L84">
        <v>653.15009999999995</v>
      </c>
      <c r="M84">
        <v>92</v>
      </c>
      <c r="N84">
        <v>0</v>
      </c>
      <c r="O84">
        <v>123.66562500000001</v>
      </c>
      <c r="P84">
        <v>103.125</v>
      </c>
      <c r="Q84">
        <v>19.984999999999999</v>
      </c>
      <c r="R84">
        <v>25.177499999999998</v>
      </c>
      <c r="S84">
        <v>26.3901</v>
      </c>
      <c r="T84">
        <v>0</v>
      </c>
      <c r="U84">
        <v>348.97500000000002</v>
      </c>
      <c r="V84">
        <v>8.5500000000000007</v>
      </c>
      <c r="W84">
        <v>42.342300000000002</v>
      </c>
      <c r="X84">
        <v>129.6183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40.156799999999997</v>
      </c>
      <c r="AH84">
        <v>140.34540000000001</v>
      </c>
      <c r="AI84">
        <v>32.700823999999997</v>
      </c>
      <c r="AJ84">
        <v>0</v>
      </c>
      <c r="AK84">
        <v>25.7607</v>
      </c>
      <c r="AL84">
        <v>2.3239999999999998</v>
      </c>
      <c r="AM84">
        <v>15.804048</v>
      </c>
      <c r="AN84">
        <v>0.78432999999999997</v>
      </c>
      <c r="AO84">
        <v>20.58</v>
      </c>
      <c r="AP84">
        <v>11.6571</v>
      </c>
      <c r="AQ84">
        <v>62.244</v>
      </c>
      <c r="AR84">
        <v>8.8320000000000007</v>
      </c>
      <c r="AS84">
        <v>10.089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3032.1613459999999</v>
      </c>
    </row>
    <row r="85" spans="1:117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19.656700000000001</v>
      </c>
      <c r="H85">
        <v>0</v>
      </c>
      <c r="I85">
        <v>0</v>
      </c>
      <c r="J85">
        <v>76.72</v>
      </c>
      <c r="K85">
        <v>683.13656200000003</v>
      </c>
      <c r="L85">
        <v>653.15009999999995</v>
      </c>
      <c r="M85">
        <v>92</v>
      </c>
      <c r="N85">
        <v>0</v>
      </c>
      <c r="O85">
        <v>123.66562500000001</v>
      </c>
      <c r="P85">
        <v>103.125</v>
      </c>
      <c r="Q85">
        <v>19.984999999999999</v>
      </c>
      <c r="R85">
        <v>25.177499999999998</v>
      </c>
      <c r="S85">
        <v>26.3901</v>
      </c>
      <c r="T85">
        <v>0</v>
      </c>
      <c r="U85">
        <v>348.97500000000002</v>
      </c>
      <c r="V85">
        <v>8.5500000000000007</v>
      </c>
      <c r="W85">
        <v>42.342300000000002</v>
      </c>
      <c r="X85">
        <v>129.6183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40.156799999999997</v>
      </c>
      <c r="AH85">
        <v>123.11</v>
      </c>
      <c r="AI85">
        <v>5.0919999999999996</v>
      </c>
      <c r="AJ85">
        <v>0</v>
      </c>
      <c r="AK85">
        <v>25.7607</v>
      </c>
      <c r="AL85">
        <v>2.3239999999999998</v>
      </c>
      <c r="AM85">
        <v>15.804048</v>
      </c>
      <c r="AN85">
        <v>0.78432999999999997</v>
      </c>
      <c r="AO85">
        <v>20.58</v>
      </c>
      <c r="AP85">
        <v>11.6571</v>
      </c>
      <c r="AQ85">
        <v>62.244</v>
      </c>
      <c r="AR85">
        <v>8.8320000000000007</v>
      </c>
      <c r="AS85">
        <v>10.089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2983.3171219999999</v>
      </c>
    </row>
    <row r="86" spans="1:117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19.656700000000001</v>
      </c>
      <c r="H86">
        <v>0</v>
      </c>
      <c r="I86">
        <v>0</v>
      </c>
      <c r="J86">
        <v>76.72</v>
      </c>
      <c r="K86">
        <v>683.13656200000003</v>
      </c>
      <c r="L86">
        <v>653.15009999999995</v>
      </c>
      <c r="M86">
        <v>92</v>
      </c>
      <c r="N86">
        <v>0</v>
      </c>
      <c r="O86">
        <v>123.66562500000001</v>
      </c>
      <c r="P86">
        <v>103.125</v>
      </c>
      <c r="Q86">
        <v>19.984999999999999</v>
      </c>
      <c r="R86">
        <v>25.177499999999998</v>
      </c>
      <c r="S86">
        <v>26.3901</v>
      </c>
      <c r="T86">
        <v>0</v>
      </c>
      <c r="U86">
        <v>348.97500000000002</v>
      </c>
      <c r="V86">
        <v>8.5500000000000007</v>
      </c>
      <c r="W86">
        <v>42.342300000000002</v>
      </c>
      <c r="X86">
        <v>129.6183</v>
      </c>
      <c r="Y86">
        <v>0</v>
      </c>
      <c r="Z86">
        <v>0</v>
      </c>
      <c r="AA86">
        <v>28.09872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40.156799999999997</v>
      </c>
      <c r="AH86">
        <v>113.64</v>
      </c>
      <c r="AI86">
        <v>0</v>
      </c>
      <c r="AJ86">
        <v>0</v>
      </c>
      <c r="AK86">
        <v>25.7607</v>
      </c>
      <c r="AL86">
        <v>2.3239999999999998</v>
      </c>
      <c r="AM86">
        <v>8.3978999999999999</v>
      </c>
      <c r="AN86">
        <v>0.78432999999999997</v>
      </c>
      <c r="AO86">
        <v>20.58</v>
      </c>
      <c r="AP86">
        <v>11.6571</v>
      </c>
      <c r="AQ86">
        <v>48.384</v>
      </c>
      <c r="AR86">
        <v>8.8320000000000007</v>
      </c>
      <c r="AS86">
        <v>10.089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2914.2256859999993</v>
      </c>
    </row>
    <row r="87" spans="1:117">
      <c r="A87" t="s">
        <v>129</v>
      </c>
      <c r="B87">
        <v>0</v>
      </c>
      <c r="C87">
        <v>0</v>
      </c>
      <c r="D87">
        <v>27.8429</v>
      </c>
      <c r="E87">
        <v>0</v>
      </c>
      <c r="F87">
        <v>0</v>
      </c>
      <c r="G87">
        <v>52.930500000000002</v>
      </c>
      <c r="H87">
        <v>0</v>
      </c>
      <c r="I87">
        <v>0</v>
      </c>
      <c r="J87">
        <v>76.72</v>
      </c>
      <c r="K87">
        <v>683.13656200000003</v>
      </c>
      <c r="L87">
        <v>653.15009999999995</v>
      </c>
      <c r="M87">
        <v>92</v>
      </c>
      <c r="N87">
        <v>0</v>
      </c>
      <c r="O87">
        <v>123.66562500000001</v>
      </c>
      <c r="P87">
        <v>103.125</v>
      </c>
      <c r="Q87">
        <v>19.984999999999999</v>
      </c>
      <c r="R87">
        <v>25.177499999999998</v>
      </c>
      <c r="S87">
        <v>26.3901</v>
      </c>
      <c r="T87">
        <v>0</v>
      </c>
      <c r="U87">
        <v>348.97500000000002</v>
      </c>
      <c r="V87">
        <v>8.5500000000000007</v>
      </c>
      <c r="W87">
        <v>42.342300000000002</v>
      </c>
      <c r="X87">
        <v>129.6183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40.156799999999997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20.58</v>
      </c>
      <c r="AP87">
        <v>11.6571</v>
      </c>
      <c r="AQ87">
        <v>46.62</v>
      </c>
      <c r="AR87">
        <v>8.8320000000000007</v>
      </c>
      <c r="AS87">
        <v>10.089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2908.7925619999992</v>
      </c>
    </row>
    <row r="88" spans="1:117">
      <c r="A88" t="s">
        <v>130</v>
      </c>
      <c r="B88">
        <v>0</v>
      </c>
      <c r="C88">
        <v>0</v>
      </c>
      <c r="D88">
        <v>27.8429</v>
      </c>
      <c r="E88">
        <v>0</v>
      </c>
      <c r="F88">
        <v>0</v>
      </c>
      <c r="G88">
        <v>52.930500000000002</v>
      </c>
      <c r="H88">
        <v>0</v>
      </c>
      <c r="I88">
        <v>0</v>
      </c>
      <c r="J88">
        <v>76.72</v>
      </c>
      <c r="K88">
        <v>683.13656200000003</v>
      </c>
      <c r="L88">
        <v>653.15009999999995</v>
      </c>
      <c r="M88">
        <v>92</v>
      </c>
      <c r="N88">
        <v>0</v>
      </c>
      <c r="O88">
        <v>123.66562500000001</v>
      </c>
      <c r="P88">
        <v>103.125</v>
      </c>
      <c r="Q88">
        <v>19.984999999999999</v>
      </c>
      <c r="R88">
        <v>25.177499999999998</v>
      </c>
      <c r="S88">
        <v>26.3901</v>
      </c>
      <c r="T88">
        <v>0</v>
      </c>
      <c r="U88">
        <v>348.97500000000002</v>
      </c>
      <c r="V88">
        <v>8.5500000000000007</v>
      </c>
      <c r="W88">
        <v>42.342300000000002</v>
      </c>
      <c r="X88">
        <v>129.6183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40.156799999999997</v>
      </c>
      <c r="AH88">
        <v>79.548000000000002</v>
      </c>
      <c r="AI88">
        <v>0</v>
      </c>
      <c r="AJ88">
        <v>0</v>
      </c>
      <c r="AK88">
        <v>25.7607</v>
      </c>
      <c r="AL88">
        <v>79.376220000000004</v>
      </c>
      <c r="AM88">
        <v>0</v>
      </c>
      <c r="AN88">
        <v>0.78432999999999997</v>
      </c>
      <c r="AO88">
        <v>20.58</v>
      </c>
      <c r="AP88">
        <v>11.6571</v>
      </c>
      <c r="AQ88">
        <v>46.62</v>
      </c>
      <c r="AR88">
        <v>8.8320000000000007</v>
      </c>
      <c r="AS88">
        <v>10.089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2938.4742819999997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76.72</v>
      </c>
      <c r="K89">
        <v>683.13656200000003</v>
      </c>
      <c r="L89">
        <v>653.15009999999995</v>
      </c>
      <c r="M89">
        <v>92</v>
      </c>
      <c r="N89">
        <v>0</v>
      </c>
      <c r="O89">
        <v>123.66562500000001</v>
      </c>
      <c r="P89">
        <v>103.125</v>
      </c>
      <c r="Q89">
        <v>19.984999999999999</v>
      </c>
      <c r="R89">
        <v>25.177499999999998</v>
      </c>
      <c r="S89">
        <v>26.3901</v>
      </c>
      <c r="T89">
        <v>0</v>
      </c>
      <c r="U89">
        <v>348.97500000000002</v>
      </c>
      <c r="V89">
        <v>8.5500000000000007</v>
      </c>
      <c r="W89">
        <v>42.342300000000002</v>
      </c>
      <c r="X89">
        <v>129.6183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40.156799999999997</v>
      </c>
      <c r="AH89">
        <v>70.172700000000006</v>
      </c>
      <c r="AI89">
        <v>0</v>
      </c>
      <c r="AJ89">
        <v>0</v>
      </c>
      <c r="AK89">
        <v>25.7607</v>
      </c>
      <c r="AL89">
        <v>79.376220000000004</v>
      </c>
      <c r="AM89">
        <v>0</v>
      </c>
      <c r="AN89">
        <v>0.78432999999999997</v>
      </c>
      <c r="AO89">
        <v>20.58</v>
      </c>
      <c r="AP89">
        <v>11.6571</v>
      </c>
      <c r="AQ89">
        <v>46.62</v>
      </c>
      <c r="AR89">
        <v>8.8320000000000007</v>
      </c>
      <c r="AS89">
        <v>10.089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2942.2994519999997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76.72</v>
      </c>
      <c r="K90">
        <v>683.13656200000003</v>
      </c>
      <c r="L90">
        <v>653.15009999999995</v>
      </c>
      <c r="M90">
        <v>92</v>
      </c>
      <c r="N90">
        <v>0</v>
      </c>
      <c r="O90">
        <v>123.66562500000001</v>
      </c>
      <c r="P90">
        <v>103.125</v>
      </c>
      <c r="Q90">
        <v>19.984999999999999</v>
      </c>
      <c r="R90">
        <v>25.177499999999998</v>
      </c>
      <c r="S90">
        <v>26.3901</v>
      </c>
      <c r="T90">
        <v>0</v>
      </c>
      <c r="U90">
        <v>348.97500000000002</v>
      </c>
      <c r="V90">
        <v>8.5500000000000007</v>
      </c>
      <c r="W90">
        <v>42.342300000000002</v>
      </c>
      <c r="X90">
        <v>129.6183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40.156799999999997</v>
      </c>
      <c r="AH90">
        <v>70.172700000000006</v>
      </c>
      <c r="AI90">
        <v>0</v>
      </c>
      <c r="AJ90">
        <v>0</v>
      </c>
      <c r="AK90">
        <v>25.7607</v>
      </c>
      <c r="AL90">
        <v>79.376220000000004</v>
      </c>
      <c r="AM90">
        <v>0</v>
      </c>
      <c r="AN90">
        <v>0.78432999999999997</v>
      </c>
      <c r="AO90">
        <v>20.58</v>
      </c>
      <c r="AP90">
        <v>11.6571</v>
      </c>
      <c r="AQ90">
        <v>33.642000000000003</v>
      </c>
      <c r="AR90">
        <v>8.8320000000000007</v>
      </c>
      <c r="AS90">
        <v>10.089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2918.228842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76.72</v>
      </c>
      <c r="K91">
        <v>683.13656200000003</v>
      </c>
      <c r="L91">
        <v>653.15009999999995</v>
      </c>
      <c r="M91">
        <v>92</v>
      </c>
      <c r="N91">
        <v>0</v>
      </c>
      <c r="O91">
        <v>123.66562500000001</v>
      </c>
      <c r="P91">
        <v>103.125</v>
      </c>
      <c r="Q91">
        <v>19.984999999999999</v>
      </c>
      <c r="R91">
        <v>25.177499999999998</v>
      </c>
      <c r="S91">
        <v>26.3901</v>
      </c>
      <c r="T91">
        <v>0</v>
      </c>
      <c r="U91">
        <v>348.97500000000002</v>
      </c>
      <c r="V91">
        <v>8.5500000000000007</v>
      </c>
      <c r="W91">
        <v>42.342300000000002</v>
      </c>
      <c r="X91">
        <v>129.6183</v>
      </c>
      <c r="Y91">
        <v>0</v>
      </c>
      <c r="Z91">
        <v>0</v>
      </c>
      <c r="AA91">
        <v>13.983000000000001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40.156799999999997</v>
      </c>
      <c r="AH91">
        <v>70.172700000000006</v>
      </c>
      <c r="AI91">
        <v>0</v>
      </c>
      <c r="AJ91">
        <v>0</v>
      </c>
      <c r="AK91">
        <v>25.7607</v>
      </c>
      <c r="AL91">
        <v>79.376220000000004</v>
      </c>
      <c r="AM91">
        <v>0</v>
      </c>
      <c r="AN91">
        <v>0.78432999999999997</v>
      </c>
      <c r="AO91">
        <v>22.05</v>
      </c>
      <c r="AP91">
        <v>11.6571</v>
      </c>
      <c r="AQ91">
        <v>31.122</v>
      </c>
      <c r="AR91">
        <v>49.128</v>
      </c>
      <c r="AS91">
        <v>10.089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2956.5608420000003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76.72</v>
      </c>
      <c r="K92">
        <v>683.13656200000003</v>
      </c>
      <c r="L92">
        <v>653.15009999999995</v>
      </c>
      <c r="M92">
        <v>92</v>
      </c>
      <c r="N92">
        <v>0</v>
      </c>
      <c r="O92">
        <v>123.66562500000001</v>
      </c>
      <c r="P92">
        <v>103.125</v>
      </c>
      <c r="Q92">
        <v>19.984999999999999</v>
      </c>
      <c r="R92">
        <v>25.177499999999998</v>
      </c>
      <c r="S92">
        <v>26.3901</v>
      </c>
      <c r="T92">
        <v>0</v>
      </c>
      <c r="U92">
        <v>348.97500000000002</v>
      </c>
      <c r="V92">
        <v>8.5500000000000007</v>
      </c>
      <c r="W92">
        <v>42.342300000000002</v>
      </c>
      <c r="X92">
        <v>129.6183</v>
      </c>
      <c r="Y92">
        <v>0</v>
      </c>
      <c r="Z92">
        <v>0</v>
      </c>
      <c r="AA92">
        <v>13.983000000000001</v>
      </c>
      <c r="AB92">
        <v>26.260100000000001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40.156799999999997</v>
      </c>
      <c r="AH92">
        <v>67.994600000000005</v>
      </c>
      <c r="AI92">
        <v>0</v>
      </c>
      <c r="AJ92">
        <v>0</v>
      </c>
      <c r="AK92">
        <v>25.7607</v>
      </c>
      <c r="AL92">
        <v>13.363</v>
      </c>
      <c r="AM92">
        <v>0</v>
      </c>
      <c r="AN92">
        <v>0.78432999999999997</v>
      </c>
      <c r="AO92">
        <v>22.05</v>
      </c>
      <c r="AP92">
        <v>11.6571</v>
      </c>
      <c r="AQ92">
        <v>31.122</v>
      </c>
      <c r="AR92">
        <v>49.128</v>
      </c>
      <c r="AS92">
        <v>10.089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2886.369522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76.72</v>
      </c>
      <c r="K93">
        <v>683.13656200000003</v>
      </c>
      <c r="L93">
        <v>653.15009999999995</v>
      </c>
      <c r="M93">
        <v>92</v>
      </c>
      <c r="N93">
        <v>0</v>
      </c>
      <c r="O93">
        <v>123.66562500000001</v>
      </c>
      <c r="P93">
        <v>103.125</v>
      </c>
      <c r="Q93">
        <v>19.984999999999999</v>
      </c>
      <c r="R93">
        <v>25.177499999999998</v>
      </c>
      <c r="S93">
        <v>26.3901</v>
      </c>
      <c r="T93">
        <v>0</v>
      </c>
      <c r="U93">
        <v>348.97500000000002</v>
      </c>
      <c r="V93">
        <v>8.5500000000000007</v>
      </c>
      <c r="W93">
        <v>42.342300000000002</v>
      </c>
      <c r="X93">
        <v>129.6183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40.156799999999997</v>
      </c>
      <c r="AH93">
        <v>66.290000000000006</v>
      </c>
      <c r="AI93">
        <v>0</v>
      </c>
      <c r="AJ93">
        <v>0</v>
      </c>
      <c r="AK93">
        <v>25.7607</v>
      </c>
      <c r="AL93">
        <v>13.363</v>
      </c>
      <c r="AM93">
        <v>0</v>
      </c>
      <c r="AN93">
        <v>0.78432999999999997</v>
      </c>
      <c r="AO93">
        <v>20.58</v>
      </c>
      <c r="AP93">
        <v>11.1447</v>
      </c>
      <c r="AQ93">
        <v>15.12</v>
      </c>
      <c r="AR93">
        <v>8.8320000000000007</v>
      </c>
      <c r="AS93">
        <v>9.4163999999999994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2824.7119219999995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76.72</v>
      </c>
      <c r="K94">
        <v>683.13656200000003</v>
      </c>
      <c r="L94">
        <v>653.15009999999995</v>
      </c>
      <c r="M94">
        <v>92</v>
      </c>
      <c r="N94">
        <v>0</v>
      </c>
      <c r="O94">
        <v>123.66562500000001</v>
      </c>
      <c r="P94">
        <v>103.125</v>
      </c>
      <c r="Q94">
        <v>19.984999999999999</v>
      </c>
      <c r="R94">
        <v>25.177499999999998</v>
      </c>
      <c r="S94">
        <v>26.3901</v>
      </c>
      <c r="T94">
        <v>0</v>
      </c>
      <c r="U94">
        <v>348.97500000000002</v>
      </c>
      <c r="V94">
        <v>8.5500000000000007</v>
      </c>
      <c r="W94">
        <v>42.342300000000002</v>
      </c>
      <c r="X94">
        <v>129.6183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40.156799999999997</v>
      </c>
      <c r="AH94">
        <v>42.615000000000002</v>
      </c>
      <c r="AI94">
        <v>0</v>
      </c>
      <c r="AJ94">
        <v>0</v>
      </c>
      <c r="AK94">
        <v>25.7607</v>
      </c>
      <c r="AL94">
        <v>13.363</v>
      </c>
      <c r="AM94">
        <v>0</v>
      </c>
      <c r="AN94">
        <v>0.78432999999999997</v>
      </c>
      <c r="AO94">
        <v>20.58</v>
      </c>
      <c r="AP94">
        <v>11.1447</v>
      </c>
      <c r="AQ94">
        <v>15.12</v>
      </c>
      <c r="AR94">
        <v>8.8320000000000007</v>
      </c>
      <c r="AS94">
        <v>9.4163999999999994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2801.0369219999993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76.72</v>
      </c>
      <c r="K95">
        <v>683.13656200000003</v>
      </c>
      <c r="L95">
        <v>653.15009999999995</v>
      </c>
      <c r="M95">
        <v>92</v>
      </c>
      <c r="N95">
        <v>16.702014999999999</v>
      </c>
      <c r="O95">
        <v>123.66562500000001</v>
      </c>
      <c r="P95">
        <v>103.125</v>
      </c>
      <c r="Q95">
        <v>19.984999999999999</v>
      </c>
      <c r="R95">
        <v>25.177499999999998</v>
      </c>
      <c r="S95">
        <v>26.3901</v>
      </c>
      <c r="T95">
        <v>0</v>
      </c>
      <c r="U95">
        <v>348.97500000000002</v>
      </c>
      <c r="V95">
        <v>8.5500000000000007</v>
      </c>
      <c r="W95">
        <v>42.342300000000002</v>
      </c>
      <c r="X95">
        <v>129.6183</v>
      </c>
      <c r="Y95">
        <v>0</v>
      </c>
      <c r="Z95">
        <v>0</v>
      </c>
      <c r="AA95">
        <v>11.297000000000001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40.156799999999997</v>
      </c>
      <c r="AH95">
        <v>42.615000000000002</v>
      </c>
      <c r="AI95">
        <v>0</v>
      </c>
      <c r="AJ95">
        <v>0</v>
      </c>
      <c r="AK95">
        <v>25.7607</v>
      </c>
      <c r="AL95">
        <v>13.363</v>
      </c>
      <c r="AM95">
        <v>0</v>
      </c>
      <c r="AN95">
        <v>0.78432999999999997</v>
      </c>
      <c r="AO95">
        <v>20.58</v>
      </c>
      <c r="AP95">
        <v>11.1447</v>
      </c>
      <c r="AQ95">
        <v>15.12</v>
      </c>
      <c r="AR95">
        <v>6.6239999999999997</v>
      </c>
      <c r="AS95">
        <v>9.4163999999999994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2811.8449369999994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76.72</v>
      </c>
      <c r="K96">
        <v>683.13656200000003</v>
      </c>
      <c r="L96">
        <v>653.15009999999995</v>
      </c>
      <c r="M96">
        <v>92</v>
      </c>
      <c r="N96">
        <v>26.723223999999998</v>
      </c>
      <c r="O96">
        <v>123.66562500000001</v>
      </c>
      <c r="P96">
        <v>103.125</v>
      </c>
      <c r="Q96">
        <v>19.984999999999999</v>
      </c>
      <c r="R96">
        <v>25.177499999999998</v>
      </c>
      <c r="S96">
        <v>26.3901</v>
      </c>
      <c r="T96">
        <v>0</v>
      </c>
      <c r="U96">
        <v>348.97500000000002</v>
      </c>
      <c r="V96">
        <v>8.5500000000000007</v>
      </c>
      <c r="W96">
        <v>42.342300000000002</v>
      </c>
      <c r="X96">
        <v>129.6183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40.156799999999997</v>
      </c>
      <c r="AH96">
        <v>42.615000000000002</v>
      </c>
      <c r="AI96">
        <v>0</v>
      </c>
      <c r="AJ96">
        <v>0</v>
      </c>
      <c r="AK96">
        <v>25.7607</v>
      </c>
      <c r="AL96">
        <v>13.363</v>
      </c>
      <c r="AM96">
        <v>0</v>
      </c>
      <c r="AN96">
        <v>0.78432999999999997</v>
      </c>
      <c r="AO96">
        <v>20.58</v>
      </c>
      <c r="AP96">
        <v>11.1447</v>
      </c>
      <c r="AQ96">
        <v>0</v>
      </c>
      <c r="AR96">
        <v>6.6239999999999997</v>
      </c>
      <c r="AS96">
        <v>9.4163999999999994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2792.4491459999995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76.72</v>
      </c>
      <c r="K97">
        <v>683.13656200000003</v>
      </c>
      <c r="L97">
        <v>653.15009999999995</v>
      </c>
      <c r="M97">
        <v>92</v>
      </c>
      <c r="N97">
        <v>36.600684000000001</v>
      </c>
      <c r="O97">
        <v>123.66562500000001</v>
      </c>
      <c r="P97">
        <v>103.125</v>
      </c>
      <c r="Q97">
        <v>19.984999999999999</v>
      </c>
      <c r="R97">
        <v>25.177499999999998</v>
      </c>
      <c r="S97">
        <v>26.3901</v>
      </c>
      <c r="T97">
        <v>0</v>
      </c>
      <c r="U97">
        <v>348.97500000000002</v>
      </c>
      <c r="V97">
        <v>8.5500000000000007</v>
      </c>
      <c r="W97">
        <v>42.342300000000002</v>
      </c>
      <c r="X97">
        <v>129.6183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40.156799999999997</v>
      </c>
      <c r="AH97">
        <v>42.615000000000002</v>
      </c>
      <c r="AI97">
        <v>0</v>
      </c>
      <c r="AJ97">
        <v>0</v>
      </c>
      <c r="AK97">
        <v>25.7607</v>
      </c>
      <c r="AL97">
        <v>13.363</v>
      </c>
      <c r="AM97">
        <v>0</v>
      </c>
      <c r="AN97">
        <v>0.78432999999999997</v>
      </c>
      <c r="AO97">
        <v>20.58</v>
      </c>
      <c r="AP97">
        <v>11.1447</v>
      </c>
      <c r="AQ97">
        <v>0</v>
      </c>
      <c r="AR97">
        <v>6.6239999999999997</v>
      </c>
      <c r="AS97">
        <v>9.4163999999999994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2802.3266059999992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76.72</v>
      </c>
      <c r="K98">
        <v>683.13656200000003</v>
      </c>
      <c r="L98">
        <v>653.15009999999995</v>
      </c>
      <c r="M98">
        <v>92</v>
      </c>
      <c r="N98">
        <v>46.393259999999998</v>
      </c>
      <c r="O98">
        <v>123.66562500000001</v>
      </c>
      <c r="P98">
        <v>103.125</v>
      </c>
      <c r="Q98">
        <v>19.984999999999999</v>
      </c>
      <c r="R98">
        <v>25.177499999999998</v>
      </c>
      <c r="S98">
        <v>26.3901</v>
      </c>
      <c r="T98">
        <v>0</v>
      </c>
      <c r="U98">
        <v>348.97500000000002</v>
      </c>
      <c r="V98">
        <v>8.5500000000000007</v>
      </c>
      <c r="W98">
        <v>42.342300000000002</v>
      </c>
      <c r="X98">
        <v>129.6183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40.156799999999997</v>
      </c>
      <c r="AH98">
        <v>42.615000000000002</v>
      </c>
      <c r="AI98">
        <v>0</v>
      </c>
      <c r="AJ98">
        <v>0</v>
      </c>
      <c r="AK98">
        <v>25.7607</v>
      </c>
      <c r="AL98">
        <v>13.363</v>
      </c>
      <c r="AM98">
        <v>0</v>
      </c>
      <c r="AN98">
        <v>0.78432999999999997</v>
      </c>
      <c r="AO98">
        <v>20.58</v>
      </c>
      <c r="AP98">
        <v>11.1447</v>
      </c>
      <c r="AQ98">
        <v>0</v>
      </c>
      <c r="AR98">
        <v>6.6239999999999997</v>
      </c>
      <c r="AS98">
        <v>9.4163999999999994</v>
      </c>
      <c r="AT98">
        <v>18.828779000000001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2808.9480119999994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0.37641313874999999</v>
      </c>
      <c r="E99">
        <f t="shared" si="2"/>
        <v>0</v>
      </c>
      <c r="F99">
        <f t="shared" si="2"/>
        <v>0</v>
      </c>
      <c r="G99">
        <f t="shared" si="2"/>
        <v>0.72801271949999991</v>
      </c>
      <c r="H99">
        <f t="shared" si="2"/>
        <v>0</v>
      </c>
      <c r="I99">
        <f t="shared" si="2"/>
        <v>0</v>
      </c>
      <c r="J99">
        <f t="shared" si="2"/>
        <v>0.96364054599999882</v>
      </c>
      <c r="K99">
        <f t="shared" si="2"/>
        <v>16.372967776499994</v>
      </c>
      <c r="L99">
        <f t="shared" si="2"/>
        <v>15.643835292249987</v>
      </c>
      <c r="M99">
        <f t="shared" si="2"/>
        <v>2.2080000000000002</v>
      </c>
      <c r="N99">
        <f t="shared" si="2"/>
        <v>3.1604795749999998E-2</v>
      </c>
      <c r="O99">
        <f t="shared" si="2"/>
        <v>2.9679749999999947</v>
      </c>
      <c r="P99">
        <f t="shared" si="2"/>
        <v>2.4750000000000001</v>
      </c>
      <c r="Q99">
        <f t="shared" si="2"/>
        <v>0.46454159999999928</v>
      </c>
      <c r="R99">
        <f t="shared" si="2"/>
        <v>0.61899257399999918</v>
      </c>
      <c r="S99">
        <f t="shared" si="2"/>
        <v>0.50539584150000094</v>
      </c>
      <c r="T99">
        <f t="shared" si="2"/>
        <v>0</v>
      </c>
      <c r="U99">
        <f t="shared" si="2"/>
        <v>8.3753999999999849</v>
      </c>
      <c r="V99">
        <f t="shared" si="2"/>
        <v>0.22513206324999957</v>
      </c>
      <c r="W99">
        <f t="shared" si="2"/>
        <v>1.0129790999999977</v>
      </c>
      <c r="X99">
        <f t="shared" si="2"/>
        <v>3.1424104250000018</v>
      </c>
      <c r="Y99">
        <f t="shared" si="2"/>
        <v>0</v>
      </c>
      <c r="Z99">
        <f t="shared" si="2"/>
        <v>8.6735000000000048E-2</v>
      </c>
      <c r="AA99">
        <f t="shared" si="2"/>
        <v>0.21328419999999995</v>
      </c>
      <c r="AB99">
        <f t="shared" si="2"/>
        <v>0.38355741999999965</v>
      </c>
      <c r="AC99">
        <f t="shared" si="2"/>
        <v>0.12831924400000003</v>
      </c>
      <c r="AD99">
        <f t="shared" si="2"/>
        <v>0.3425240715000003</v>
      </c>
      <c r="AE99">
        <f t="shared" si="2"/>
        <v>1.1040830840000004</v>
      </c>
      <c r="AF99">
        <f t="shared" si="2"/>
        <v>0.20360900000000032</v>
      </c>
      <c r="AG99">
        <f t="shared" si="2"/>
        <v>0.96376320000000204</v>
      </c>
      <c r="AH99">
        <f t="shared" si="2"/>
        <v>1.4678499999999979</v>
      </c>
      <c r="AI99">
        <f t="shared" si="2"/>
        <v>0.134035443</v>
      </c>
      <c r="AJ99">
        <f t="shared" si="2"/>
        <v>0</v>
      </c>
      <c r="AK99">
        <f t="shared" si="2"/>
        <v>0.61825679999999972</v>
      </c>
      <c r="AL99">
        <f t="shared" si="2"/>
        <v>0.64105216000000054</v>
      </c>
      <c r="AM99">
        <f t="shared" si="2"/>
        <v>5.3284008999999993E-2</v>
      </c>
      <c r="AN99">
        <f t="shared" si="2"/>
        <v>1.8823919999999966E-2</v>
      </c>
      <c r="AO99">
        <f t="shared" si="2"/>
        <v>0.48318899999999948</v>
      </c>
      <c r="AP99">
        <f t="shared" si="2"/>
        <v>0.27629889000000024</v>
      </c>
      <c r="AQ99">
        <f t="shared" si="2"/>
        <v>0.38555999999999985</v>
      </c>
      <c r="AR99">
        <f t="shared" si="2"/>
        <v>0.34555200000000025</v>
      </c>
      <c r="AS99">
        <f t="shared" si="2"/>
        <v>0.26846694400000032</v>
      </c>
      <c r="AT99">
        <f t="shared" si="2"/>
        <v>0.47374733250000023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1.7362500000000001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66.440542590500016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32.521439999999998</v>
      </c>
      <c r="E3">
        <v>0</v>
      </c>
      <c r="F3">
        <v>0</v>
      </c>
      <c r="G3">
        <v>63.068364000000003</v>
      </c>
      <c r="H3">
        <v>0</v>
      </c>
      <c r="I3">
        <v>0</v>
      </c>
      <c r="J3">
        <v>76.378924999999995</v>
      </c>
      <c r="K3">
        <v>661.20787800000005</v>
      </c>
      <c r="L3">
        <v>608.69591600000001</v>
      </c>
      <c r="M3">
        <v>89.046800000000005</v>
      </c>
      <c r="N3">
        <v>0</v>
      </c>
      <c r="O3">
        <v>119.695958</v>
      </c>
      <c r="P3">
        <v>99.814688000000004</v>
      </c>
      <c r="Q3">
        <v>19.343482000000002</v>
      </c>
      <c r="R3">
        <v>33.033456999999999</v>
      </c>
      <c r="S3">
        <v>0</v>
      </c>
      <c r="T3">
        <v>0</v>
      </c>
      <c r="U3">
        <v>337.77290199999999</v>
      </c>
      <c r="V3">
        <v>11.016883</v>
      </c>
      <c r="W3">
        <v>40.535651999999999</v>
      </c>
      <c r="X3">
        <v>142.780373</v>
      </c>
      <c r="Y3">
        <v>0</v>
      </c>
      <c r="Z3">
        <v>0</v>
      </c>
      <c r="AA3">
        <v>0</v>
      </c>
      <c r="AB3">
        <v>0</v>
      </c>
      <c r="AC3">
        <v>0</v>
      </c>
      <c r="AD3">
        <v>8.8223120000000002</v>
      </c>
      <c r="AE3">
        <v>47.849643</v>
      </c>
      <c r="AF3">
        <v>8.5891450000000003</v>
      </c>
      <c r="AG3">
        <v>38.867767000000001</v>
      </c>
      <c r="AH3">
        <v>38.497255000000003</v>
      </c>
      <c r="AI3">
        <v>0</v>
      </c>
      <c r="AJ3">
        <v>0</v>
      </c>
      <c r="AK3">
        <v>24.933782000000001</v>
      </c>
      <c r="AL3">
        <v>23.618696</v>
      </c>
      <c r="AM3">
        <v>0</v>
      </c>
      <c r="AN3">
        <v>0.75915299999999997</v>
      </c>
      <c r="AO3">
        <v>21.342195</v>
      </c>
      <c r="AP3">
        <v>11.406895</v>
      </c>
      <c r="AQ3">
        <v>0</v>
      </c>
      <c r="AR3">
        <v>47.550991000000003</v>
      </c>
      <c r="AS3">
        <v>5.2080760000000001</v>
      </c>
      <c r="AT3">
        <v>18.543282000000001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9.68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2640.5819100000003</v>
      </c>
    </row>
    <row r="4" spans="1:117">
      <c r="A4" t="s">
        <v>46</v>
      </c>
      <c r="B4">
        <v>0</v>
      </c>
      <c r="C4">
        <v>0</v>
      </c>
      <c r="D4">
        <v>32.521439999999998</v>
      </c>
      <c r="E4">
        <v>0</v>
      </c>
      <c r="F4">
        <v>0</v>
      </c>
      <c r="G4">
        <v>63.068364000000003</v>
      </c>
      <c r="H4">
        <v>0</v>
      </c>
      <c r="I4">
        <v>0</v>
      </c>
      <c r="J4">
        <v>76.378924999999995</v>
      </c>
      <c r="K4">
        <v>661.20787800000005</v>
      </c>
      <c r="L4">
        <v>632.18263400000001</v>
      </c>
      <c r="M4">
        <v>89.046800000000005</v>
      </c>
      <c r="N4">
        <v>0</v>
      </c>
      <c r="O4">
        <v>119.695958</v>
      </c>
      <c r="P4">
        <v>99.814688000000004</v>
      </c>
      <c r="Q4">
        <v>19.343482000000002</v>
      </c>
      <c r="R4">
        <v>39.423630000000003</v>
      </c>
      <c r="S4">
        <v>0</v>
      </c>
      <c r="T4">
        <v>0</v>
      </c>
      <c r="U4">
        <v>337.77290199999999</v>
      </c>
      <c r="V4">
        <v>11.032124</v>
      </c>
      <c r="W4">
        <v>40.535651999999999</v>
      </c>
      <c r="X4">
        <v>142.780373</v>
      </c>
      <c r="Y4">
        <v>0</v>
      </c>
      <c r="Z4">
        <v>0</v>
      </c>
      <c r="AA4">
        <v>0</v>
      </c>
      <c r="AB4">
        <v>0</v>
      </c>
      <c r="AC4">
        <v>0</v>
      </c>
      <c r="AD4">
        <v>8.8223120000000002</v>
      </c>
      <c r="AE4">
        <v>47.849643</v>
      </c>
      <c r="AF4">
        <v>8.5891450000000003</v>
      </c>
      <c r="AG4">
        <v>38.867767000000001</v>
      </c>
      <c r="AH4">
        <v>38.497255000000003</v>
      </c>
      <c r="AI4">
        <v>0</v>
      </c>
      <c r="AJ4">
        <v>0</v>
      </c>
      <c r="AK4">
        <v>24.933782000000001</v>
      </c>
      <c r="AL4">
        <v>23.618696</v>
      </c>
      <c r="AM4">
        <v>0</v>
      </c>
      <c r="AN4">
        <v>0.75915299999999997</v>
      </c>
      <c r="AO4">
        <v>21.342195</v>
      </c>
      <c r="AP4">
        <v>11.406895</v>
      </c>
      <c r="AQ4">
        <v>0</v>
      </c>
      <c r="AR4">
        <v>47.550991000000003</v>
      </c>
      <c r="AS4">
        <v>10.416153</v>
      </c>
      <c r="AT4">
        <v>17.339286000000001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2674.4781230000003</v>
      </c>
    </row>
    <row r="5" spans="1:117">
      <c r="A5" t="s">
        <v>47</v>
      </c>
      <c r="B5">
        <v>0</v>
      </c>
      <c r="C5">
        <v>0</v>
      </c>
      <c r="D5">
        <v>32.521439999999998</v>
      </c>
      <c r="E5">
        <v>0</v>
      </c>
      <c r="F5">
        <v>0</v>
      </c>
      <c r="G5">
        <v>63.068364000000003</v>
      </c>
      <c r="H5">
        <v>0</v>
      </c>
      <c r="I5">
        <v>0</v>
      </c>
      <c r="J5">
        <v>76.378924999999995</v>
      </c>
      <c r="K5">
        <v>661.20787800000005</v>
      </c>
      <c r="L5">
        <v>632.18398200000001</v>
      </c>
      <c r="M5">
        <v>89.046800000000005</v>
      </c>
      <c r="N5">
        <v>0</v>
      </c>
      <c r="O5">
        <v>119.695958</v>
      </c>
      <c r="P5">
        <v>99.814688000000004</v>
      </c>
      <c r="Q5">
        <v>19.343482000000002</v>
      </c>
      <c r="R5">
        <v>41.029378000000001</v>
      </c>
      <c r="S5">
        <v>0</v>
      </c>
      <c r="T5">
        <v>0</v>
      </c>
      <c r="U5">
        <v>337.77290199999999</v>
      </c>
      <c r="V5">
        <v>11.032124</v>
      </c>
      <c r="W5">
        <v>40.535651999999999</v>
      </c>
      <c r="X5">
        <v>142.780373</v>
      </c>
      <c r="Y5">
        <v>0</v>
      </c>
      <c r="Z5">
        <v>0</v>
      </c>
      <c r="AA5">
        <v>0</v>
      </c>
      <c r="AB5">
        <v>0</v>
      </c>
      <c r="AC5">
        <v>0</v>
      </c>
      <c r="AD5">
        <v>8.8223120000000002</v>
      </c>
      <c r="AE5">
        <v>47.849643</v>
      </c>
      <c r="AF5">
        <v>0</v>
      </c>
      <c r="AG5">
        <v>38.867767000000001</v>
      </c>
      <c r="AH5">
        <v>38.497255000000003</v>
      </c>
      <c r="AI5">
        <v>0</v>
      </c>
      <c r="AJ5">
        <v>0</v>
      </c>
      <c r="AK5">
        <v>24.933782000000001</v>
      </c>
      <c r="AL5">
        <v>23.618696</v>
      </c>
      <c r="AM5">
        <v>0</v>
      </c>
      <c r="AN5">
        <v>0.75915299999999997</v>
      </c>
      <c r="AO5">
        <v>21.342195</v>
      </c>
      <c r="AP5">
        <v>11.406895</v>
      </c>
      <c r="AQ5">
        <v>0</v>
      </c>
      <c r="AR5">
        <v>10.685616</v>
      </c>
      <c r="AS5">
        <v>23.957151</v>
      </c>
      <c r="AT5">
        <v>15.19885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2642.031261000001</v>
      </c>
    </row>
    <row r="6" spans="1:117">
      <c r="A6" t="s">
        <v>48</v>
      </c>
      <c r="B6">
        <v>0</v>
      </c>
      <c r="C6">
        <v>0</v>
      </c>
      <c r="D6">
        <v>25.407374999999998</v>
      </c>
      <c r="E6">
        <v>0</v>
      </c>
      <c r="F6">
        <v>0</v>
      </c>
      <c r="G6">
        <v>63.068364000000003</v>
      </c>
      <c r="H6">
        <v>0</v>
      </c>
      <c r="I6">
        <v>0</v>
      </c>
      <c r="J6">
        <v>76.378924999999995</v>
      </c>
      <c r="K6">
        <v>661.20787800000005</v>
      </c>
      <c r="L6">
        <v>632.18398200000001</v>
      </c>
      <c r="M6">
        <v>89.046800000000005</v>
      </c>
      <c r="N6">
        <v>0</v>
      </c>
      <c r="O6">
        <v>119.695958</v>
      </c>
      <c r="P6">
        <v>99.814688000000004</v>
      </c>
      <c r="Q6">
        <v>19.343482000000002</v>
      </c>
      <c r="R6">
        <v>41.029378000000001</v>
      </c>
      <c r="S6">
        <v>0</v>
      </c>
      <c r="T6">
        <v>0</v>
      </c>
      <c r="U6">
        <v>337.77290199999999</v>
      </c>
      <c r="V6">
        <v>11.032124</v>
      </c>
      <c r="W6">
        <v>40.535651999999999</v>
      </c>
      <c r="X6">
        <v>142.780373</v>
      </c>
      <c r="Y6">
        <v>0</v>
      </c>
      <c r="Z6">
        <v>0</v>
      </c>
      <c r="AA6">
        <v>0</v>
      </c>
      <c r="AB6">
        <v>0</v>
      </c>
      <c r="AC6">
        <v>0</v>
      </c>
      <c r="AD6">
        <v>8.8223120000000002</v>
      </c>
      <c r="AE6">
        <v>47.849643</v>
      </c>
      <c r="AF6">
        <v>0</v>
      </c>
      <c r="AG6">
        <v>38.867767000000001</v>
      </c>
      <c r="AH6">
        <v>38.497255000000003</v>
      </c>
      <c r="AI6">
        <v>0</v>
      </c>
      <c r="AJ6">
        <v>0</v>
      </c>
      <c r="AK6">
        <v>24.933782000000001</v>
      </c>
      <c r="AL6">
        <v>23.618696</v>
      </c>
      <c r="AM6">
        <v>0</v>
      </c>
      <c r="AN6">
        <v>0.75915299999999997</v>
      </c>
      <c r="AO6">
        <v>21.342195</v>
      </c>
      <c r="AP6">
        <v>11.406895</v>
      </c>
      <c r="AQ6">
        <v>0</v>
      </c>
      <c r="AR6">
        <v>8.5484930000000006</v>
      </c>
      <c r="AS6">
        <v>23.957151</v>
      </c>
      <c r="AT6">
        <v>15.044088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2632.6253110000002</v>
      </c>
    </row>
    <row r="7" spans="1:117">
      <c r="A7" t="s">
        <v>49</v>
      </c>
      <c r="B7">
        <v>0</v>
      </c>
      <c r="C7">
        <v>0</v>
      </c>
      <c r="D7">
        <v>32.521439999999998</v>
      </c>
      <c r="E7">
        <v>0</v>
      </c>
      <c r="F7">
        <v>0</v>
      </c>
      <c r="G7">
        <v>63.068364000000003</v>
      </c>
      <c r="H7">
        <v>0</v>
      </c>
      <c r="I7">
        <v>0</v>
      </c>
      <c r="J7">
        <v>76.378924999999995</v>
      </c>
      <c r="K7">
        <v>661.20787800000005</v>
      </c>
      <c r="L7">
        <v>632.18398200000001</v>
      </c>
      <c r="M7">
        <v>89.046800000000005</v>
      </c>
      <c r="N7">
        <v>0</v>
      </c>
      <c r="O7">
        <v>119.695958</v>
      </c>
      <c r="P7">
        <v>99.814688000000004</v>
      </c>
      <c r="Q7">
        <v>19.343482000000002</v>
      </c>
      <c r="R7">
        <v>24.369302000000001</v>
      </c>
      <c r="S7">
        <v>0</v>
      </c>
      <c r="T7">
        <v>0</v>
      </c>
      <c r="U7">
        <v>337.77290199999999</v>
      </c>
      <c r="V7">
        <v>11.032124</v>
      </c>
      <c r="W7">
        <v>40.535651999999999</v>
      </c>
      <c r="X7">
        <v>142.780373</v>
      </c>
      <c r="Y7">
        <v>0</v>
      </c>
      <c r="Z7">
        <v>0</v>
      </c>
      <c r="AA7">
        <v>0</v>
      </c>
      <c r="AB7">
        <v>0</v>
      </c>
      <c r="AC7">
        <v>0</v>
      </c>
      <c r="AD7">
        <v>8.8223120000000002</v>
      </c>
      <c r="AE7">
        <v>47.849643</v>
      </c>
      <c r="AF7">
        <v>0</v>
      </c>
      <c r="AG7">
        <v>38.867767000000001</v>
      </c>
      <c r="AH7">
        <v>38.497255000000003</v>
      </c>
      <c r="AI7">
        <v>0</v>
      </c>
      <c r="AJ7">
        <v>0</v>
      </c>
      <c r="AK7">
        <v>24.933782000000001</v>
      </c>
      <c r="AL7">
        <v>23.618696</v>
      </c>
      <c r="AM7">
        <v>0</v>
      </c>
      <c r="AN7">
        <v>0.75915299999999997</v>
      </c>
      <c r="AO7">
        <v>21.342195</v>
      </c>
      <c r="AP7">
        <v>12.683971</v>
      </c>
      <c r="AQ7">
        <v>0</v>
      </c>
      <c r="AR7">
        <v>8.5484930000000006</v>
      </c>
      <c r="AS7">
        <v>23.957151</v>
      </c>
      <c r="AT7">
        <v>15.888318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2625.2006059999999</v>
      </c>
    </row>
    <row r="8" spans="1:117">
      <c r="A8" t="s">
        <v>50</v>
      </c>
      <c r="B8">
        <v>0</v>
      </c>
      <c r="C8">
        <v>0</v>
      </c>
      <c r="D8">
        <v>32.521439999999998</v>
      </c>
      <c r="E8">
        <v>0</v>
      </c>
      <c r="F8">
        <v>0</v>
      </c>
      <c r="G8">
        <v>63.068364000000003</v>
      </c>
      <c r="H8">
        <v>0</v>
      </c>
      <c r="I8">
        <v>0</v>
      </c>
      <c r="J8">
        <v>76.378924999999995</v>
      </c>
      <c r="K8">
        <v>661.20787800000005</v>
      </c>
      <c r="L8">
        <v>632.18398200000001</v>
      </c>
      <c r="M8">
        <v>89.046800000000005</v>
      </c>
      <c r="N8">
        <v>0</v>
      </c>
      <c r="O8">
        <v>119.695958</v>
      </c>
      <c r="P8">
        <v>99.814688000000004</v>
      </c>
      <c r="Q8">
        <v>19.343482000000002</v>
      </c>
      <c r="R8">
        <v>24.369302000000001</v>
      </c>
      <c r="S8">
        <v>0</v>
      </c>
      <c r="T8">
        <v>0</v>
      </c>
      <c r="U8">
        <v>337.77290199999999</v>
      </c>
      <c r="V8">
        <v>11.032124</v>
      </c>
      <c r="W8">
        <v>40.535651999999999</v>
      </c>
      <c r="X8">
        <v>142.780373</v>
      </c>
      <c r="Y8">
        <v>0</v>
      </c>
      <c r="Z8">
        <v>0</v>
      </c>
      <c r="AA8">
        <v>0</v>
      </c>
      <c r="AB8">
        <v>0</v>
      </c>
      <c r="AC8">
        <v>0</v>
      </c>
      <c r="AD8">
        <v>8.8223120000000002</v>
      </c>
      <c r="AE8">
        <v>47.849643</v>
      </c>
      <c r="AF8">
        <v>0</v>
      </c>
      <c r="AG8">
        <v>38.867767000000001</v>
      </c>
      <c r="AH8">
        <v>38.497255000000003</v>
      </c>
      <c r="AI8">
        <v>0</v>
      </c>
      <c r="AJ8">
        <v>0</v>
      </c>
      <c r="AK8">
        <v>24.933782000000001</v>
      </c>
      <c r="AL8">
        <v>23.618696</v>
      </c>
      <c r="AM8">
        <v>0</v>
      </c>
      <c r="AN8">
        <v>0.75915299999999997</v>
      </c>
      <c r="AO8">
        <v>21.342195</v>
      </c>
      <c r="AP8">
        <v>12.683971</v>
      </c>
      <c r="AQ8">
        <v>0</v>
      </c>
      <c r="AR8">
        <v>8.5484930000000006</v>
      </c>
      <c r="AS8">
        <v>23.957151</v>
      </c>
      <c r="AT8">
        <v>18.077987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9.68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2627.3902750000002</v>
      </c>
    </row>
    <row r="9" spans="1:117">
      <c r="A9" t="s">
        <v>51</v>
      </c>
      <c r="B9">
        <v>0</v>
      </c>
      <c r="C9">
        <v>0</v>
      </c>
      <c r="D9">
        <v>32.521439999999998</v>
      </c>
      <c r="E9">
        <v>0</v>
      </c>
      <c r="F9">
        <v>0</v>
      </c>
      <c r="G9">
        <v>63.068364000000003</v>
      </c>
      <c r="H9">
        <v>0</v>
      </c>
      <c r="I9">
        <v>0</v>
      </c>
      <c r="J9">
        <v>76.378924999999995</v>
      </c>
      <c r="K9">
        <v>661.20787800000005</v>
      </c>
      <c r="L9">
        <v>632.18398200000001</v>
      </c>
      <c r="M9">
        <v>89.046800000000005</v>
      </c>
      <c r="N9">
        <v>0</v>
      </c>
      <c r="O9">
        <v>119.695958</v>
      </c>
      <c r="P9">
        <v>99.814688000000004</v>
      </c>
      <c r="Q9">
        <v>19.343482000000002</v>
      </c>
      <c r="R9">
        <v>24.369302000000001</v>
      </c>
      <c r="S9">
        <v>1.503754</v>
      </c>
      <c r="T9">
        <v>0</v>
      </c>
      <c r="U9">
        <v>337.77290199999999</v>
      </c>
      <c r="V9">
        <v>11.032124</v>
      </c>
      <c r="W9">
        <v>40.535651999999999</v>
      </c>
      <c r="X9">
        <v>142.780373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47.849643</v>
      </c>
      <c r="AF9">
        <v>0</v>
      </c>
      <c r="AG9">
        <v>38.867767000000001</v>
      </c>
      <c r="AH9">
        <v>38.497255000000003</v>
      </c>
      <c r="AI9">
        <v>0</v>
      </c>
      <c r="AJ9">
        <v>0</v>
      </c>
      <c r="AK9">
        <v>24.933782000000001</v>
      </c>
      <c r="AL9">
        <v>34.865693999999998</v>
      </c>
      <c r="AM9">
        <v>0</v>
      </c>
      <c r="AN9">
        <v>0.75915299999999997</v>
      </c>
      <c r="AO9">
        <v>21.342195</v>
      </c>
      <c r="AP9">
        <v>12.683971</v>
      </c>
      <c r="AQ9">
        <v>0</v>
      </c>
      <c r="AR9">
        <v>8.5484930000000006</v>
      </c>
      <c r="AS9">
        <v>10.416153</v>
      </c>
      <c r="AT9">
        <v>18.791868999999998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2627.3139110000006</v>
      </c>
    </row>
    <row r="10" spans="1:117">
      <c r="A10" t="s">
        <v>52</v>
      </c>
      <c r="B10">
        <v>0</v>
      </c>
      <c r="C10">
        <v>0</v>
      </c>
      <c r="D10">
        <v>32.521439999999998</v>
      </c>
      <c r="E10">
        <v>0</v>
      </c>
      <c r="F10">
        <v>0</v>
      </c>
      <c r="G10">
        <v>63.068364000000003</v>
      </c>
      <c r="H10">
        <v>0</v>
      </c>
      <c r="I10">
        <v>0</v>
      </c>
      <c r="J10">
        <v>76.378924999999995</v>
      </c>
      <c r="K10">
        <v>661.20787800000005</v>
      </c>
      <c r="L10">
        <v>632.18398200000001</v>
      </c>
      <c r="M10">
        <v>89.046800000000005</v>
      </c>
      <c r="N10">
        <v>0</v>
      </c>
      <c r="O10">
        <v>119.695958</v>
      </c>
      <c r="P10">
        <v>99.814688000000004</v>
      </c>
      <c r="Q10">
        <v>19.343482000000002</v>
      </c>
      <c r="R10">
        <v>24.369302000000001</v>
      </c>
      <c r="S10">
        <v>3.5087579999999998</v>
      </c>
      <c r="T10">
        <v>0</v>
      </c>
      <c r="U10">
        <v>337.77290199999999</v>
      </c>
      <c r="V10">
        <v>11.032124</v>
      </c>
      <c r="W10">
        <v>40.535651999999999</v>
      </c>
      <c r="X10">
        <v>142.780373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47.849643</v>
      </c>
      <c r="AF10">
        <v>0</v>
      </c>
      <c r="AG10">
        <v>38.867767000000001</v>
      </c>
      <c r="AH10">
        <v>38.497255000000003</v>
      </c>
      <c r="AI10">
        <v>0</v>
      </c>
      <c r="AJ10">
        <v>0</v>
      </c>
      <c r="AK10">
        <v>24.933782000000001</v>
      </c>
      <c r="AL10">
        <v>76.828243000000001</v>
      </c>
      <c r="AM10">
        <v>0</v>
      </c>
      <c r="AN10">
        <v>0.75915299999999997</v>
      </c>
      <c r="AO10">
        <v>21.342195</v>
      </c>
      <c r="AP10">
        <v>12.683971</v>
      </c>
      <c r="AQ10">
        <v>0</v>
      </c>
      <c r="AR10">
        <v>10.685616</v>
      </c>
      <c r="AS10">
        <v>5.2080760000000001</v>
      </c>
      <c r="AT10">
        <v>18.443100000000001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9.68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2667.8617410000002</v>
      </c>
    </row>
    <row r="11" spans="1:117">
      <c r="A11" t="s">
        <v>53</v>
      </c>
      <c r="B11">
        <v>0</v>
      </c>
      <c r="C11">
        <v>0</v>
      </c>
      <c r="D11">
        <v>32.521439999999998</v>
      </c>
      <c r="E11">
        <v>0</v>
      </c>
      <c r="F11">
        <v>0</v>
      </c>
      <c r="G11">
        <v>63.068364000000003</v>
      </c>
      <c r="H11">
        <v>0</v>
      </c>
      <c r="I11">
        <v>0</v>
      </c>
      <c r="J11">
        <v>76.378924999999995</v>
      </c>
      <c r="K11">
        <v>661.20787800000005</v>
      </c>
      <c r="L11">
        <v>632.18398200000001</v>
      </c>
      <c r="M11">
        <v>89.046800000000005</v>
      </c>
      <c r="N11">
        <v>0</v>
      </c>
      <c r="O11">
        <v>119.695958</v>
      </c>
      <c r="P11">
        <v>99.814688000000004</v>
      </c>
      <c r="Q11">
        <v>19.343482000000002</v>
      </c>
      <c r="R11">
        <v>24.369302000000001</v>
      </c>
      <c r="S11">
        <v>5.123901</v>
      </c>
      <c r="T11">
        <v>0</v>
      </c>
      <c r="U11">
        <v>337.77290199999999</v>
      </c>
      <c r="V11">
        <v>11.032124</v>
      </c>
      <c r="W11">
        <v>40.535651999999999</v>
      </c>
      <c r="X11">
        <v>142.780373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47.849643</v>
      </c>
      <c r="AF11">
        <v>0</v>
      </c>
      <c r="AG11">
        <v>38.867767000000001</v>
      </c>
      <c r="AH11">
        <v>38.497255000000003</v>
      </c>
      <c r="AI11">
        <v>0</v>
      </c>
      <c r="AJ11">
        <v>0</v>
      </c>
      <c r="AK11">
        <v>24.933782000000001</v>
      </c>
      <c r="AL11">
        <v>76.828243000000001</v>
      </c>
      <c r="AM11">
        <v>0</v>
      </c>
      <c r="AN11">
        <v>0.75915299999999997</v>
      </c>
      <c r="AO11">
        <v>21.342195</v>
      </c>
      <c r="AP11">
        <v>11.406895</v>
      </c>
      <c r="AQ11">
        <v>0</v>
      </c>
      <c r="AR11">
        <v>10.685616</v>
      </c>
      <c r="AS11">
        <v>5.2080760000000001</v>
      </c>
      <c r="AT11">
        <v>17.892454000000001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2657.9691620000003</v>
      </c>
    </row>
    <row r="12" spans="1:117">
      <c r="A12" t="s">
        <v>54</v>
      </c>
      <c r="B12">
        <v>0</v>
      </c>
      <c r="C12">
        <v>0</v>
      </c>
      <c r="D12">
        <v>32.521439999999998</v>
      </c>
      <c r="E12">
        <v>0</v>
      </c>
      <c r="F12">
        <v>0</v>
      </c>
      <c r="G12">
        <v>63.068364000000003</v>
      </c>
      <c r="H12">
        <v>0</v>
      </c>
      <c r="I12">
        <v>0</v>
      </c>
      <c r="J12">
        <v>76.378924999999995</v>
      </c>
      <c r="K12">
        <v>661.20787800000005</v>
      </c>
      <c r="L12">
        <v>632.18398200000001</v>
      </c>
      <c r="M12">
        <v>89.046800000000005</v>
      </c>
      <c r="N12">
        <v>0</v>
      </c>
      <c r="O12">
        <v>119.695958</v>
      </c>
      <c r="P12">
        <v>99.814688000000004</v>
      </c>
      <c r="Q12">
        <v>19.343482000000002</v>
      </c>
      <c r="R12">
        <v>24.369302000000001</v>
      </c>
      <c r="S12">
        <v>5.3466800000000001</v>
      </c>
      <c r="T12">
        <v>0</v>
      </c>
      <c r="U12">
        <v>337.77290199999999</v>
      </c>
      <c r="V12">
        <v>11.032124</v>
      </c>
      <c r="W12">
        <v>40.535651999999999</v>
      </c>
      <c r="X12">
        <v>142.780373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8.8223120000000002</v>
      </c>
      <c r="AE12">
        <v>47.849643</v>
      </c>
      <c r="AF12">
        <v>0</v>
      </c>
      <c r="AG12">
        <v>38.867767000000001</v>
      </c>
      <c r="AH12">
        <v>38.497255000000003</v>
      </c>
      <c r="AI12">
        <v>0</v>
      </c>
      <c r="AJ12">
        <v>0</v>
      </c>
      <c r="AK12">
        <v>24.933782000000001</v>
      </c>
      <c r="AL12">
        <v>76.828243000000001</v>
      </c>
      <c r="AM12">
        <v>0</v>
      </c>
      <c r="AN12">
        <v>0.75915299999999997</v>
      </c>
      <c r="AO12">
        <v>21.342195</v>
      </c>
      <c r="AP12">
        <v>11.406895</v>
      </c>
      <c r="AQ12">
        <v>0</v>
      </c>
      <c r="AR12">
        <v>10.685616</v>
      </c>
      <c r="AS12">
        <v>5.2080760000000001</v>
      </c>
      <c r="AT12">
        <v>17.582930000000001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2657.8824170000007</v>
      </c>
    </row>
    <row r="13" spans="1:117">
      <c r="A13" t="s">
        <v>55</v>
      </c>
      <c r="B13">
        <v>0</v>
      </c>
      <c r="C13">
        <v>0</v>
      </c>
      <c r="D13">
        <v>13.16344</v>
      </c>
      <c r="E13">
        <v>0</v>
      </c>
      <c r="F13">
        <v>0</v>
      </c>
      <c r="G13">
        <v>31.127663999999999</v>
      </c>
      <c r="H13">
        <v>0</v>
      </c>
      <c r="I13">
        <v>0</v>
      </c>
      <c r="J13">
        <v>76.378924999999995</v>
      </c>
      <c r="K13">
        <v>661.20787800000005</v>
      </c>
      <c r="L13">
        <v>632.18398200000001</v>
      </c>
      <c r="M13">
        <v>89.046800000000005</v>
      </c>
      <c r="N13">
        <v>0</v>
      </c>
      <c r="O13">
        <v>119.695958</v>
      </c>
      <c r="P13">
        <v>99.814688000000004</v>
      </c>
      <c r="Q13">
        <v>19.343482000000002</v>
      </c>
      <c r="R13">
        <v>24.369302000000001</v>
      </c>
      <c r="S13">
        <v>7.1289059999999997</v>
      </c>
      <c r="T13">
        <v>0</v>
      </c>
      <c r="U13">
        <v>337.77290199999999</v>
      </c>
      <c r="V13">
        <v>11.032124</v>
      </c>
      <c r="W13">
        <v>40.535651999999999</v>
      </c>
      <c r="X13">
        <v>142.780373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8.8223120000000002</v>
      </c>
      <c r="AE13">
        <v>47.849643</v>
      </c>
      <c r="AF13">
        <v>0</v>
      </c>
      <c r="AG13">
        <v>38.867767000000001</v>
      </c>
      <c r="AH13">
        <v>38.497255000000003</v>
      </c>
      <c r="AI13">
        <v>0</v>
      </c>
      <c r="AJ13">
        <v>0</v>
      </c>
      <c r="AK13">
        <v>24.933782000000001</v>
      </c>
      <c r="AL13">
        <v>76.828243000000001</v>
      </c>
      <c r="AM13">
        <v>0</v>
      </c>
      <c r="AN13">
        <v>0.75915299999999997</v>
      </c>
      <c r="AO13">
        <v>21.342195</v>
      </c>
      <c r="AP13">
        <v>11.406895</v>
      </c>
      <c r="AQ13">
        <v>0</v>
      </c>
      <c r="AR13">
        <v>10.685616</v>
      </c>
      <c r="AS13">
        <v>5.2080760000000001</v>
      </c>
      <c r="AT13">
        <v>18.586562000000001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2609.3695750000006</v>
      </c>
    </row>
    <row r="14" spans="1:117">
      <c r="A14" t="s">
        <v>56</v>
      </c>
      <c r="B14">
        <v>0</v>
      </c>
      <c r="C14">
        <v>0</v>
      </c>
      <c r="D14">
        <v>9.9775969999999994</v>
      </c>
      <c r="E14">
        <v>0</v>
      </c>
      <c r="F14">
        <v>0</v>
      </c>
      <c r="G14">
        <v>19.349385999999999</v>
      </c>
      <c r="H14">
        <v>0</v>
      </c>
      <c r="I14">
        <v>0</v>
      </c>
      <c r="J14">
        <v>54.117224999999998</v>
      </c>
      <c r="K14">
        <v>661.20787800000005</v>
      </c>
      <c r="L14">
        <v>632.18398200000001</v>
      </c>
      <c r="M14">
        <v>89.046800000000005</v>
      </c>
      <c r="N14">
        <v>0</v>
      </c>
      <c r="O14">
        <v>119.695958</v>
      </c>
      <c r="P14">
        <v>99.814688000000004</v>
      </c>
      <c r="Q14">
        <v>19.343482000000002</v>
      </c>
      <c r="R14">
        <v>24.369302000000001</v>
      </c>
      <c r="S14">
        <v>8.0200189999999996</v>
      </c>
      <c r="T14">
        <v>0</v>
      </c>
      <c r="U14">
        <v>337.77290199999999</v>
      </c>
      <c r="V14">
        <v>11.032124</v>
      </c>
      <c r="W14">
        <v>40.535651999999999</v>
      </c>
      <c r="X14">
        <v>142.780373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8.8223120000000002</v>
      </c>
      <c r="AE14">
        <v>47.849643</v>
      </c>
      <c r="AF14">
        <v>0</v>
      </c>
      <c r="AG14">
        <v>38.867767000000001</v>
      </c>
      <c r="AH14">
        <v>38.497255000000003</v>
      </c>
      <c r="AI14">
        <v>0</v>
      </c>
      <c r="AJ14">
        <v>0</v>
      </c>
      <c r="AK14">
        <v>24.933782000000001</v>
      </c>
      <c r="AL14">
        <v>50.611491000000001</v>
      </c>
      <c r="AM14">
        <v>0</v>
      </c>
      <c r="AN14">
        <v>0.75915299999999997</v>
      </c>
      <c r="AO14">
        <v>21.342195</v>
      </c>
      <c r="AP14">
        <v>11.406895</v>
      </c>
      <c r="AQ14">
        <v>0</v>
      </c>
      <c r="AR14">
        <v>10.685616</v>
      </c>
      <c r="AS14">
        <v>5.2080760000000001</v>
      </c>
      <c r="AT14">
        <v>18.729216999999998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2546.960770000001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13.465425</v>
      </c>
      <c r="K15">
        <v>661.20787800000005</v>
      </c>
      <c r="L15">
        <v>632.18398200000001</v>
      </c>
      <c r="M15">
        <v>89.046800000000005</v>
      </c>
      <c r="N15">
        <v>0</v>
      </c>
      <c r="O15">
        <v>119.695958</v>
      </c>
      <c r="P15">
        <v>99.814688000000004</v>
      </c>
      <c r="Q15">
        <v>19.343482000000002</v>
      </c>
      <c r="R15">
        <v>24.369302000000001</v>
      </c>
      <c r="S15">
        <v>9.8022460000000002</v>
      </c>
      <c r="T15">
        <v>0</v>
      </c>
      <c r="U15">
        <v>337.77290199999999</v>
      </c>
      <c r="V15">
        <v>11.032124</v>
      </c>
      <c r="W15">
        <v>40.535651999999999</v>
      </c>
      <c r="X15">
        <v>142.780373</v>
      </c>
      <c r="Y15">
        <v>0</v>
      </c>
      <c r="Z15">
        <v>6.3114819999999998</v>
      </c>
      <c r="AA15">
        <v>0</v>
      </c>
      <c r="AB15">
        <v>11.611896</v>
      </c>
      <c r="AC15">
        <v>0</v>
      </c>
      <c r="AD15">
        <v>8.8223120000000002</v>
      </c>
      <c r="AE15">
        <v>47.849643</v>
      </c>
      <c r="AF15">
        <v>8.5891450000000003</v>
      </c>
      <c r="AG15">
        <v>38.867767000000001</v>
      </c>
      <c r="AH15">
        <v>38.497255000000003</v>
      </c>
      <c r="AI15">
        <v>0</v>
      </c>
      <c r="AJ15">
        <v>0</v>
      </c>
      <c r="AK15">
        <v>24.933782000000001</v>
      </c>
      <c r="AL15">
        <v>34.865693999999998</v>
      </c>
      <c r="AM15">
        <v>0</v>
      </c>
      <c r="AN15">
        <v>0.75915299999999997</v>
      </c>
      <c r="AO15">
        <v>21.342195</v>
      </c>
      <c r="AP15">
        <v>11.406895</v>
      </c>
      <c r="AQ15">
        <v>0</v>
      </c>
      <c r="AR15">
        <v>10.685616</v>
      </c>
      <c r="AS15">
        <v>5.2080760000000001</v>
      </c>
      <c r="AT15">
        <v>18.465900000000001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2489.2676230000006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661.20787800000005</v>
      </c>
      <c r="L16">
        <v>632.18398200000001</v>
      </c>
      <c r="M16">
        <v>89.046800000000005</v>
      </c>
      <c r="N16">
        <v>0</v>
      </c>
      <c r="O16">
        <v>119.695958</v>
      </c>
      <c r="P16">
        <v>99.814688000000004</v>
      </c>
      <c r="Q16">
        <v>19.343482000000002</v>
      </c>
      <c r="R16">
        <v>24.369302000000001</v>
      </c>
      <c r="S16">
        <v>10.693358999999999</v>
      </c>
      <c r="T16">
        <v>0</v>
      </c>
      <c r="U16">
        <v>337.77290199999999</v>
      </c>
      <c r="V16">
        <v>11.032124</v>
      </c>
      <c r="W16">
        <v>40.535651999999999</v>
      </c>
      <c r="X16">
        <v>142.780373</v>
      </c>
      <c r="Y16">
        <v>0</v>
      </c>
      <c r="Z16">
        <v>6.3114819999999998</v>
      </c>
      <c r="AA16">
        <v>0</v>
      </c>
      <c r="AB16">
        <v>11.611896</v>
      </c>
      <c r="AC16">
        <v>0</v>
      </c>
      <c r="AD16">
        <v>8.8223120000000002</v>
      </c>
      <c r="AE16">
        <v>47.849643</v>
      </c>
      <c r="AF16">
        <v>8.5891450000000003</v>
      </c>
      <c r="AG16">
        <v>38.867767000000001</v>
      </c>
      <c r="AH16">
        <v>38.497255000000003</v>
      </c>
      <c r="AI16">
        <v>0</v>
      </c>
      <c r="AJ16">
        <v>0</v>
      </c>
      <c r="AK16">
        <v>24.933782000000001</v>
      </c>
      <c r="AL16">
        <v>34.865693999999998</v>
      </c>
      <c r="AM16">
        <v>0</v>
      </c>
      <c r="AN16">
        <v>0.75915299999999997</v>
      </c>
      <c r="AO16">
        <v>21.342195</v>
      </c>
      <c r="AP16">
        <v>11.406895</v>
      </c>
      <c r="AQ16">
        <v>0</v>
      </c>
      <c r="AR16">
        <v>10.685616</v>
      </c>
      <c r="AS16">
        <v>5.2080760000000001</v>
      </c>
      <c r="AT16">
        <v>19.357951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2477.5853620000007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661.20787800000005</v>
      </c>
      <c r="L17">
        <v>632.18398200000001</v>
      </c>
      <c r="M17">
        <v>89.046800000000005</v>
      </c>
      <c r="N17">
        <v>0</v>
      </c>
      <c r="O17">
        <v>119.695958</v>
      </c>
      <c r="P17">
        <v>99.814688000000004</v>
      </c>
      <c r="Q17">
        <v>19.343482000000002</v>
      </c>
      <c r="R17">
        <v>24.369302000000001</v>
      </c>
      <c r="S17">
        <v>12.475585000000001</v>
      </c>
      <c r="T17">
        <v>0</v>
      </c>
      <c r="U17">
        <v>337.77290199999999</v>
      </c>
      <c r="V17">
        <v>11.032124</v>
      </c>
      <c r="W17">
        <v>40.535651999999999</v>
      </c>
      <c r="X17">
        <v>142.780373</v>
      </c>
      <c r="Y17">
        <v>0</v>
      </c>
      <c r="Z17">
        <v>6.3114819999999998</v>
      </c>
      <c r="AA17">
        <v>0</v>
      </c>
      <c r="AB17">
        <v>11.611896</v>
      </c>
      <c r="AC17">
        <v>0</v>
      </c>
      <c r="AD17">
        <v>8.8223120000000002</v>
      </c>
      <c r="AE17">
        <v>47.849643</v>
      </c>
      <c r="AF17">
        <v>8.5891450000000003</v>
      </c>
      <c r="AG17">
        <v>38.867767000000001</v>
      </c>
      <c r="AH17">
        <v>38.497255000000003</v>
      </c>
      <c r="AI17">
        <v>0</v>
      </c>
      <c r="AJ17">
        <v>0</v>
      </c>
      <c r="AK17">
        <v>24.933782000000001</v>
      </c>
      <c r="AL17">
        <v>34.865693999999998</v>
      </c>
      <c r="AM17">
        <v>0</v>
      </c>
      <c r="AN17">
        <v>0.75915299999999997</v>
      </c>
      <c r="AO17">
        <v>21.342195</v>
      </c>
      <c r="AP17">
        <v>11.406895</v>
      </c>
      <c r="AQ17">
        <v>0</v>
      </c>
      <c r="AR17">
        <v>10.685616</v>
      </c>
      <c r="AS17">
        <v>5.2080760000000001</v>
      </c>
      <c r="AT17">
        <v>19.357951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2479.3675880000005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661.20787800000005</v>
      </c>
      <c r="L18">
        <v>632.18398200000001</v>
      </c>
      <c r="M18">
        <v>89.046800000000005</v>
      </c>
      <c r="N18">
        <v>0</v>
      </c>
      <c r="O18">
        <v>119.695958</v>
      </c>
      <c r="P18">
        <v>99.814688000000004</v>
      </c>
      <c r="Q18">
        <v>19.343482000000002</v>
      </c>
      <c r="R18">
        <v>24.369302000000001</v>
      </c>
      <c r="S18">
        <v>13.366699000000001</v>
      </c>
      <c r="T18">
        <v>0</v>
      </c>
      <c r="U18">
        <v>337.77290199999999</v>
      </c>
      <c r="V18">
        <v>11.032124</v>
      </c>
      <c r="W18">
        <v>40.535651999999999</v>
      </c>
      <c r="X18">
        <v>142.780373</v>
      </c>
      <c r="Y18">
        <v>0</v>
      </c>
      <c r="Z18">
        <v>6.3114819999999998</v>
      </c>
      <c r="AA18">
        <v>0</v>
      </c>
      <c r="AB18">
        <v>11.611896</v>
      </c>
      <c r="AC18">
        <v>0</v>
      </c>
      <c r="AD18">
        <v>8.8223120000000002</v>
      </c>
      <c r="AE18">
        <v>47.849643</v>
      </c>
      <c r="AF18">
        <v>8.5891450000000003</v>
      </c>
      <c r="AG18">
        <v>38.867767000000001</v>
      </c>
      <c r="AH18">
        <v>38.497255000000003</v>
      </c>
      <c r="AI18">
        <v>0</v>
      </c>
      <c r="AJ18">
        <v>0</v>
      </c>
      <c r="AK18">
        <v>24.933782000000001</v>
      </c>
      <c r="AL18">
        <v>34.865693999999998</v>
      </c>
      <c r="AM18">
        <v>0</v>
      </c>
      <c r="AN18">
        <v>0.75915299999999997</v>
      </c>
      <c r="AO18">
        <v>21.342195</v>
      </c>
      <c r="AP18">
        <v>11.406895</v>
      </c>
      <c r="AQ18">
        <v>0</v>
      </c>
      <c r="AR18">
        <v>10.685616</v>
      </c>
      <c r="AS18">
        <v>5.2080760000000001</v>
      </c>
      <c r="AT18">
        <v>19.357951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2480.2587020000005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661.20787800000005</v>
      </c>
      <c r="L19">
        <v>632.18398200000001</v>
      </c>
      <c r="M19">
        <v>89.046800000000005</v>
      </c>
      <c r="N19">
        <v>0</v>
      </c>
      <c r="O19">
        <v>119.695958</v>
      </c>
      <c r="P19">
        <v>99.814688000000004</v>
      </c>
      <c r="Q19">
        <v>19.343482000000002</v>
      </c>
      <c r="R19">
        <v>24.369302000000001</v>
      </c>
      <c r="S19">
        <v>15.148925</v>
      </c>
      <c r="T19">
        <v>0</v>
      </c>
      <c r="U19">
        <v>337.77290199999999</v>
      </c>
      <c r="V19">
        <v>11.032124</v>
      </c>
      <c r="W19">
        <v>40.535651999999999</v>
      </c>
      <c r="X19">
        <v>142.780373</v>
      </c>
      <c r="Y19">
        <v>0</v>
      </c>
      <c r="Z19">
        <v>6.3114819999999998</v>
      </c>
      <c r="AA19">
        <v>0</v>
      </c>
      <c r="AB19">
        <v>11.611896</v>
      </c>
      <c r="AC19">
        <v>0</v>
      </c>
      <c r="AD19">
        <v>8.8223120000000002</v>
      </c>
      <c r="AE19">
        <v>47.849643</v>
      </c>
      <c r="AF19">
        <v>8.5891450000000003</v>
      </c>
      <c r="AG19">
        <v>38.867767000000001</v>
      </c>
      <c r="AH19">
        <v>38.497255000000003</v>
      </c>
      <c r="AI19">
        <v>0</v>
      </c>
      <c r="AJ19">
        <v>0</v>
      </c>
      <c r="AK19">
        <v>24.933782000000001</v>
      </c>
      <c r="AL19">
        <v>34.865693999999998</v>
      </c>
      <c r="AM19">
        <v>0</v>
      </c>
      <c r="AN19">
        <v>0.75915299999999997</v>
      </c>
      <c r="AO19">
        <v>21.342195</v>
      </c>
      <c r="AP19">
        <v>11.406895</v>
      </c>
      <c r="AQ19">
        <v>0</v>
      </c>
      <c r="AR19">
        <v>10.685616</v>
      </c>
      <c r="AS19">
        <v>5.2080760000000001</v>
      </c>
      <c r="AT19">
        <v>19.357951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2482.0409280000008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661.20787800000005</v>
      </c>
      <c r="L20">
        <v>632.18398200000001</v>
      </c>
      <c r="M20">
        <v>89.046800000000005</v>
      </c>
      <c r="N20">
        <v>0</v>
      </c>
      <c r="O20">
        <v>119.695958</v>
      </c>
      <c r="P20">
        <v>99.814688000000004</v>
      </c>
      <c r="Q20">
        <v>19.343482000000002</v>
      </c>
      <c r="R20">
        <v>24.369302000000001</v>
      </c>
      <c r="S20">
        <v>16.038103</v>
      </c>
      <c r="T20">
        <v>0</v>
      </c>
      <c r="U20">
        <v>337.77290199999999</v>
      </c>
      <c r="V20">
        <v>11.032124</v>
      </c>
      <c r="W20">
        <v>40.535651999999999</v>
      </c>
      <c r="X20">
        <v>142.780373</v>
      </c>
      <c r="Y20">
        <v>0</v>
      </c>
      <c r="Z20">
        <v>1.0646899999999999</v>
      </c>
      <c r="AA20">
        <v>0</v>
      </c>
      <c r="AB20">
        <v>11.611896</v>
      </c>
      <c r="AC20">
        <v>0</v>
      </c>
      <c r="AD20">
        <v>8.8223120000000002</v>
      </c>
      <c r="AE20">
        <v>47.849643</v>
      </c>
      <c r="AF20">
        <v>8.5891450000000003</v>
      </c>
      <c r="AG20">
        <v>38.867767000000001</v>
      </c>
      <c r="AH20">
        <v>38.497255000000003</v>
      </c>
      <c r="AI20">
        <v>0</v>
      </c>
      <c r="AJ20">
        <v>0</v>
      </c>
      <c r="AK20">
        <v>24.933782000000001</v>
      </c>
      <c r="AL20">
        <v>34.865693999999998</v>
      </c>
      <c r="AM20">
        <v>0</v>
      </c>
      <c r="AN20">
        <v>0.75915299999999997</v>
      </c>
      <c r="AO20">
        <v>21.342195</v>
      </c>
      <c r="AP20">
        <v>11.406895</v>
      </c>
      <c r="AQ20">
        <v>0</v>
      </c>
      <c r="AR20">
        <v>10.685616</v>
      </c>
      <c r="AS20">
        <v>6.5100949999999997</v>
      </c>
      <c r="AT20">
        <v>19.357951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2478.985333000001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661.20787800000005</v>
      </c>
      <c r="L21">
        <v>632.18398200000001</v>
      </c>
      <c r="M21">
        <v>89.046800000000005</v>
      </c>
      <c r="N21">
        <v>0</v>
      </c>
      <c r="O21">
        <v>119.695958</v>
      </c>
      <c r="P21">
        <v>99.814688000000004</v>
      </c>
      <c r="Q21">
        <v>19.343482000000002</v>
      </c>
      <c r="R21">
        <v>24.369302000000001</v>
      </c>
      <c r="S21">
        <v>17.820595999999998</v>
      </c>
      <c r="T21">
        <v>0</v>
      </c>
      <c r="U21">
        <v>337.77290199999999</v>
      </c>
      <c r="V21">
        <v>11.032124</v>
      </c>
      <c r="W21">
        <v>40.535651999999999</v>
      </c>
      <c r="X21">
        <v>142.780373</v>
      </c>
      <c r="Y21">
        <v>0</v>
      </c>
      <c r="Z21">
        <v>1.0646899999999999</v>
      </c>
      <c r="AA21">
        <v>0</v>
      </c>
      <c r="AB21">
        <v>11.611896</v>
      </c>
      <c r="AC21">
        <v>0</v>
      </c>
      <c r="AD21">
        <v>8.8223120000000002</v>
      </c>
      <c r="AE21">
        <v>47.849643</v>
      </c>
      <c r="AF21">
        <v>8.5891450000000003</v>
      </c>
      <c r="AG21">
        <v>38.867767000000001</v>
      </c>
      <c r="AH21">
        <v>38.497255000000003</v>
      </c>
      <c r="AI21">
        <v>0</v>
      </c>
      <c r="AJ21">
        <v>0</v>
      </c>
      <c r="AK21">
        <v>24.933782000000001</v>
      </c>
      <c r="AL21">
        <v>34.865693999999998</v>
      </c>
      <c r="AM21">
        <v>0</v>
      </c>
      <c r="AN21">
        <v>0.75915299999999997</v>
      </c>
      <c r="AO21">
        <v>21.342195</v>
      </c>
      <c r="AP21">
        <v>11.406895</v>
      </c>
      <c r="AQ21">
        <v>0</v>
      </c>
      <c r="AR21">
        <v>8.5484930000000006</v>
      </c>
      <c r="AS21">
        <v>6.5100949999999997</v>
      </c>
      <c r="AT21">
        <v>19.357951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2478.6307030000007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661.20787800000005</v>
      </c>
      <c r="L22">
        <v>632.18398200000001</v>
      </c>
      <c r="M22">
        <v>89.046800000000005</v>
      </c>
      <c r="N22">
        <v>0</v>
      </c>
      <c r="O22">
        <v>119.695958</v>
      </c>
      <c r="P22">
        <v>99.814688000000004</v>
      </c>
      <c r="Q22">
        <v>19.343482000000002</v>
      </c>
      <c r="R22">
        <v>24.369302000000001</v>
      </c>
      <c r="S22">
        <v>18.709409999999998</v>
      </c>
      <c r="T22">
        <v>0</v>
      </c>
      <c r="U22">
        <v>337.77290199999999</v>
      </c>
      <c r="V22">
        <v>11.032124</v>
      </c>
      <c r="W22">
        <v>40.535651999999999</v>
      </c>
      <c r="X22">
        <v>142.780373</v>
      </c>
      <c r="Y22">
        <v>0</v>
      </c>
      <c r="Z22">
        <v>1.0646899999999999</v>
      </c>
      <c r="AA22">
        <v>0</v>
      </c>
      <c r="AB22">
        <v>11.611896</v>
      </c>
      <c r="AC22">
        <v>0</v>
      </c>
      <c r="AD22">
        <v>8.8223120000000002</v>
      </c>
      <c r="AE22">
        <v>47.849643</v>
      </c>
      <c r="AF22">
        <v>8.5891450000000003</v>
      </c>
      <c r="AG22">
        <v>38.867767000000001</v>
      </c>
      <c r="AH22">
        <v>38.497255000000003</v>
      </c>
      <c r="AI22">
        <v>0</v>
      </c>
      <c r="AJ22">
        <v>0</v>
      </c>
      <c r="AK22">
        <v>24.933782000000001</v>
      </c>
      <c r="AL22">
        <v>34.865693999999998</v>
      </c>
      <c r="AM22">
        <v>0</v>
      </c>
      <c r="AN22">
        <v>0.75915299999999997</v>
      </c>
      <c r="AO22">
        <v>21.342195</v>
      </c>
      <c r="AP22">
        <v>11.406895</v>
      </c>
      <c r="AQ22">
        <v>0</v>
      </c>
      <c r="AR22">
        <v>8.5484930000000006</v>
      </c>
      <c r="AS22">
        <v>6.5100949999999997</v>
      </c>
      <c r="AT22">
        <v>19.357951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2479.5195170000006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661.20787800000005</v>
      </c>
      <c r="L23">
        <v>632.18398200000001</v>
      </c>
      <c r="M23">
        <v>89.046800000000005</v>
      </c>
      <c r="N23">
        <v>0</v>
      </c>
      <c r="O23">
        <v>119.695958</v>
      </c>
      <c r="P23">
        <v>99.814688000000004</v>
      </c>
      <c r="Q23">
        <v>19.343482000000002</v>
      </c>
      <c r="R23">
        <v>24.369302000000001</v>
      </c>
      <c r="S23">
        <v>20.492184000000002</v>
      </c>
      <c r="T23">
        <v>0</v>
      </c>
      <c r="U23">
        <v>337.77290199999999</v>
      </c>
      <c r="V23">
        <v>11.032124</v>
      </c>
      <c r="W23">
        <v>40.535651999999999</v>
      </c>
      <c r="X23">
        <v>142.780373</v>
      </c>
      <c r="Y23">
        <v>0</v>
      </c>
      <c r="Z23">
        <v>1.0646899999999999</v>
      </c>
      <c r="AA23">
        <v>0</v>
      </c>
      <c r="AB23">
        <v>11.611896</v>
      </c>
      <c r="AC23">
        <v>0</v>
      </c>
      <c r="AD23">
        <v>8.8223120000000002</v>
      </c>
      <c r="AE23">
        <v>47.849643</v>
      </c>
      <c r="AF23">
        <v>8.5891450000000003</v>
      </c>
      <c r="AG23">
        <v>38.867767000000001</v>
      </c>
      <c r="AH23">
        <v>38.497255000000003</v>
      </c>
      <c r="AI23">
        <v>0</v>
      </c>
      <c r="AJ23">
        <v>0</v>
      </c>
      <c r="AK23">
        <v>24.933782000000001</v>
      </c>
      <c r="AL23">
        <v>34.865693999999998</v>
      </c>
      <c r="AM23">
        <v>0</v>
      </c>
      <c r="AN23">
        <v>0.75915299999999997</v>
      </c>
      <c r="AO23">
        <v>21.342195</v>
      </c>
      <c r="AP23">
        <v>11.406895</v>
      </c>
      <c r="AQ23">
        <v>0</v>
      </c>
      <c r="AR23">
        <v>8.5484930000000006</v>
      </c>
      <c r="AS23">
        <v>6.5100949999999997</v>
      </c>
      <c r="AT23">
        <v>19.357951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2481.3022910000004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661.20787800000005</v>
      </c>
      <c r="L24">
        <v>632.18398200000001</v>
      </c>
      <c r="M24">
        <v>89.046800000000005</v>
      </c>
      <c r="N24">
        <v>0</v>
      </c>
      <c r="O24">
        <v>119.695958</v>
      </c>
      <c r="P24">
        <v>99.814688000000004</v>
      </c>
      <c r="Q24">
        <v>19.343482000000002</v>
      </c>
      <c r="R24">
        <v>24.369302000000001</v>
      </c>
      <c r="S24">
        <v>21.386717999999998</v>
      </c>
      <c r="T24">
        <v>0</v>
      </c>
      <c r="U24">
        <v>337.77290199999999</v>
      </c>
      <c r="V24">
        <v>11.032124</v>
      </c>
      <c r="W24">
        <v>40.535651999999999</v>
      </c>
      <c r="X24">
        <v>142.780373</v>
      </c>
      <c r="Y24">
        <v>0</v>
      </c>
      <c r="Z24">
        <v>1.0646899999999999</v>
      </c>
      <c r="AA24">
        <v>0</v>
      </c>
      <c r="AB24">
        <v>11.611896</v>
      </c>
      <c r="AC24">
        <v>9.3671810000000004</v>
      </c>
      <c r="AD24">
        <v>8.8223120000000002</v>
      </c>
      <c r="AE24">
        <v>47.849643</v>
      </c>
      <c r="AF24">
        <v>8.5891450000000003</v>
      </c>
      <c r="AG24">
        <v>38.867767000000001</v>
      </c>
      <c r="AH24">
        <v>38.497255000000003</v>
      </c>
      <c r="AI24">
        <v>0</v>
      </c>
      <c r="AJ24">
        <v>0</v>
      </c>
      <c r="AK24">
        <v>24.933782000000001</v>
      </c>
      <c r="AL24">
        <v>34.865693999999998</v>
      </c>
      <c r="AM24">
        <v>0</v>
      </c>
      <c r="AN24">
        <v>0.75915299999999997</v>
      </c>
      <c r="AO24">
        <v>21.342195</v>
      </c>
      <c r="AP24">
        <v>11.406895</v>
      </c>
      <c r="AQ24">
        <v>14.634648</v>
      </c>
      <c r="AR24">
        <v>6.4113699999999998</v>
      </c>
      <c r="AS24">
        <v>6.5100949999999997</v>
      </c>
      <c r="AT24">
        <v>19.357951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2504.0615310000007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661.20787800000005</v>
      </c>
      <c r="L25">
        <v>632.18398200000001</v>
      </c>
      <c r="M25">
        <v>89.046800000000005</v>
      </c>
      <c r="N25">
        <v>0</v>
      </c>
      <c r="O25">
        <v>119.695958</v>
      </c>
      <c r="P25">
        <v>99.814688000000004</v>
      </c>
      <c r="Q25">
        <v>19.343482000000002</v>
      </c>
      <c r="R25">
        <v>24.369302000000001</v>
      </c>
      <c r="S25">
        <v>21.386717999999998</v>
      </c>
      <c r="T25">
        <v>0</v>
      </c>
      <c r="U25">
        <v>337.77290199999999</v>
      </c>
      <c r="V25">
        <v>11.032124</v>
      </c>
      <c r="W25">
        <v>40.535651999999999</v>
      </c>
      <c r="X25">
        <v>142.780373</v>
      </c>
      <c r="Y25">
        <v>0</v>
      </c>
      <c r="Z25">
        <v>1.0646899999999999</v>
      </c>
      <c r="AA25">
        <v>13.534146</v>
      </c>
      <c r="AB25">
        <v>11.611896</v>
      </c>
      <c r="AC25">
        <v>9.3671810000000004</v>
      </c>
      <c r="AD25">
        <v>11.123784000000001</v>
      </c>
      <c r="AE25">
        <v>47.849643</v>
      </c>
      <c r="AF25">
        <v>8.5891450000000003</v>
      </c>
      <c r="AG25">
        <v>38.867767000000001</v>
      </c>
      <c r="AH25">
        <v>37.580652999999998</v>
      </c>
      <c r="AI25">
        <v>0</v>
      </c>
      <c r="AJ25">
        <v>0</v>
      </c>
      <c r="AK25">
        <v>24.933782000000001</v>
      </c>
      <c r="AL25">
        <v>23.618696</v>
      </c>
      <c r="AM25">
        <v>0</v>
      </c>
      <c r="AN25">
        <v>0.75915299999999997</v>
      </c>
      <c r="AO25">
        <v>21.342195</v>
      </c>
      <c r="AP25">
        <v>10.786955000000001</v>
      </c>
      <c r="AQ25">
        <v>30.122983999999999</v>
      </c>
      <c r="AR25">
        <v>8.5484930000000006</v>
      </c>
      <c r="AS25">
        <v>5.2080760000000001</v>
      </c>
      <c r="AT25">
        <v>19.357951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2523.4370490000001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661.20787800000005</v>
      </c>
      <c r="L26">
        <v>632.18398200000001</v>
      </c>
      <c r="M26">
        <v>89.046800000000005</v>
      </c>
      <c r="N26">
        <v>0</v>
      </c>
      <c r="O26">
        <v>119.695958</v>
      </c>
      <c r="P26">
        <v>99.814688000000004</v>
      </c>
      <c r="Q26">
        <v>19.343482000000002</v>
      </c>
      <c r="R26">
        <v>24.369302000000001</v>
      </c>
      <c r="S26">
        <v>22.597113</v>
      </c>
      <c r="T26">
        <v>0</v>
      </c>
      <c r="U26">
        <v>337.77290199999999</v>
      </c>
      <c r="V26">
        <v>11.032124</v>
      </c>
      <c r="W26">
        <v>40.535651999999999</v>
      </c>
      <c r="X26">
        <v>142.780373</v>
      </c>
      <c r="Y26">
        <v>0</v>
      </c>
      <c r="Z26">
        <v>1.0646899999999999</v>
      </c>
      <c r="AA26">
        <v>27.144756000000001</v>
      </c>
      <c r="AB26">
        <v>25.417151</v>
      </c>
      <c r="AC26">
        <v>18.734362999999998</v>
      </c>
      <c r="AD26">
        <v>17.644622999999999</v>
      </c>
      <c r="AE26">
        <v>47.849643</v>
      </c>
      <c r="AF26">
        <v>8.5891450000000003</v>
      </c>
      <c r="AG26">
        <v>38.867767000000001</v>
      </c>
      <c r="AH26">
        <v>77.911109999999994</v>
      </c>
      <c r="AI26">
        <v>0</v>
      </c>
      <c r="AJ26">
        <v>0</v>
      </c>
      <c r="AK26">
        <v>24.933782000000001</v>
      </c>
      <c r="AL26">
        <v>23.618696</v>
      </c>
      <c r="AM26">
        <v>0</v>
      </c>
      <c r="AN26">
        <v>0.75915299999999997</v>
      </c>
      <c r="AO26">
        <v>21.342195</v>
      </c>
      <c r="AP26">
        <v>10.786955000000001</v>
      </c>
      <c r="AQ26">
        <v>45.184475999999997</v>
      </c>
      <c r="AR26">
        <v>8.5484930000000006</v>
      </c>
      <c r="AS26">
        <v>5.2080760000000001</v>
      </c>
      <c r="AT26">
        <v>19.357951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2623.3432790000006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661.20787800000005</v>
      </c>
      <c r="L27">
        <v>632.18398200000001</v>
      </c>
      <c r="M27">
        <v>89.046800000000005</v>
      </c>
      <c r="N27">
        <v>0</v>
      </c>
      <c r="O27">
        <v>119.695958</v>
      </c>
      <c r="P27">
        <v>99.814688000000004</v>
      </c>
      <c r="Q27">
        <v>19.343482000000002</v>
      </c>
      <c r="R27">
        <v>24.369302000000001</v>
      </c>
      <c r="S27">
        <v>24.681940000000001</v>
      </c>
      <c r="T27">
        <v>0</v>
      </c>
      <c r="U27">
        <v>337.77290199999999</v>
      </c>
      <c r="V27">
        <v>11.032124</v>
      </c>
      <c r="W27">
        <v>40.535651999999999</v>
      </c>
      <c r="X27">
        <v>142.780373</v>
      </c>
      <c r="Y27">
        <v>0</v>
      </c>
      <c r="Z27">
        <v>3.19407</v>
      </c>
      <c r="AA27">
        <v>27.144756000000001</v>
      </c>
      <c r="AB27">
        <v>25.417151</v>
      </c>
      <c r="AC27">
        <v>18.734362999999998</v>
      </c>
      <c r="AD27">
        <v>26.466934999999999</v>
      </c>
      <c r="AE27">
        <v>47.849643</v>
      </c>
      <c r="AF27">
        <v>8.5891450000000003</v>
      </c>
      <c r="AG27">
        <v>38.867767000000001</v>
      </c>
      <c r="AH27">
        <v>100.826143</v>
      </c>
      <c r="AI27">
        <v>0</v>
      </c>
      <c r="AJ27">
        <v>0</v>
      </c>
      <c r="AK27">
        <v>24.933782000000001</v>
      </c>
      <c r="AL27">
        <v>23.618696</v>
      </c>
      <c r="AM27">
        <v>5.1092339999999998</v>
      </c>
      <c r="AN27">
        <v>0.75915299999999997</v>
      </c>
      <c r="AO27">
        <v>21.342195</v>
      </c>
      <c r="AP27">
        <v>10.786955000000001</v>
      </c>
      <c r="AQ27">
        <v>60.245967999999998</v>
      </c>
      <c r="AR27">
        <v>8.5484930000000006</v>
      </c>
      <c r="AS27">
        <v>5.2080760000000001</v>
      </c>
      <c r="AT27">
        <v>19.357951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2689.1455570000003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661.20787800000005</v>
      </c>
      <c r="L28">
        <v>632.18398200000001</v>
      </c>
      <c r="M28">
        <v>89.046800000000005</v>
      </c>
      <c r="N28">
        <v>0</v>
      </c>
      <c r="O28">
        <v>119.695958</v>
      </c>
      <c r="P28">
        <v>99.814688000000004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337.77290199999999</v>
      </c>
      <c r="V28">
        <v>11.032124</v>
      </c>
      <c r="W28">
        <v>40.535651999999999</v>
      </c>
      <c r="X28">
        <v>142.780373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19.086988000000002</v>
      </c>
      <c r="AG28">
        <v>38.867767000000001</v>
      </c>
      <c r="AH28">
        <v>135.84031300000001</v>
      </c>
      <c r="AI28">
        <v>0</v>
      </c>
      <c r="AJ28">
        <v>0</v>
      </c>
      <c r="AK28">
        <v>24.933782000000001</v>
      </c>
      <c r="AL28">
        <v>23.618696</v>
      </c>
      <c r="AM28">
        <v>15.296738</v>
      </c>
      <c r="AN28">
        <v>0.75915299999999997</v>
      </c>
      <c r="AO28">
        <v>21.342195</v>
      </c>
      <c r="AP28">
        <v>10.786955000000001</v>
      </c>
      <c r="AQ28">
        <v>60.245967999999998</v>
      </c>
      <c r="AR28">
        <v>8.5484930000000006</v>
      </c>
      <c r="AS28">
        <v>5.2080760000000001</v>
      </c>
      <c r="AT28">
        <v>19.357951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2806.1814630000003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661.20787800000005</v>
      </c>
      <c r="L29">
        <v>632.18398200000001</v>
      </c>
      <c r="M29">
        <v>89.046800000000005</v>
      </c>
      <c r="N29">
        <v>0</v>
      </c>
      <c r="O29">
        <v>119.695958</v>
      </c>
      <c r="P29">
        <v>99.814688000000004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337.77290199999999</v>
      </c>
      <c r="V29">
        <v>11.032124</v>
      </c>
      <c r="W29">
        <v>40.535651999999999</v>
      </c>
      <c r="X29">
        <v>142.780373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19.086988000000002</v>
      </c>
      <c r="AG29">
        <v>38.867767000000001</v>
      </c>
      <c r="AH29">
        <v>135.84031300000001</v>
      </c>
      <c r="AI29">
        <v>0</v>
      </c>
      <c r="AJ29">
        <v>0</v>
      </c>
      <c r="AK29">
        <v>24.933782000000001</v>
      </c>
      <c r="AL29">
        <v>23.618696</v>
      </c>
      <c r="AM29">
        <v>15.296738</v>
      </c>
      <c r="AN29">
        <v>0.75915299999999997</v>
      </c>
      <c r="AO29">
        <v>21.342195</v>
      </c>
      <c r="AP29">
        <v>10.786955000000001</v>
      </c>
      <c r="AQ29">
        <v>60.245967999999998</v>
      </c>
      <c r="AR29">
        <v>8.5484930000000006</v>
      </c>
      <c r="AS29">
        <v>10.416153</v>
      </c>
      <c r="AT29">
        <v>19.357951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2811.3895400000006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661.20787800000005</v>
      </c>
      <c r="L30">
        <v>632.18398200000001</v>
      </c>
      <c r="M30">
        <v>89.046800000000005</v>
      </c>
      <c r="N30">
        <v>0</v>
      </c>
      <c r="O30">
        <v>119.695958</v>
      </c>
      <c r="P30">
        <v>99.814688000000004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337.77290199999999</v>
      </c>
      <c r="V30">
        <v>11.032124</v>
      </c>
      <c r="W30">
        <v>40.535651999999999</v>
      </c>
      <c r="X30">
        <v>142.780373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19.086988000000002</v>
      </c>
      <c r="AG30">
        <v>38.867767000000001</v>
      </c>
      <c r="AH30">
        <v>135.84031300000001</v>
      </c>
      <c r="AI30">
        <v>0</v>
      </c>
      <c r="AJ30">
        <v>0</v>
      </c>
      <c r="AK30">
        <v>24.933782000000001</v>
      </c>
      <c r="AL30">
        <v>23.618696</v>
      </c>
      <c r="AM30">
        <v>15.296738</v>
      </c>
      <c r="AN30">
        <v>0.75915299999999997</v>
      </c>
      <c r="AO30">
        <v>21.342195</v>
      </c>
      <c r="AP30">
        <v>10.786955000000001</v>
      </c>
      <c r="AQ30">
        <v>60.245967999999998</v>
      </c>
      <c r="AR30">
        <v>10.685616</v>
      </c>
      <c r="AS30">
        <v>30.873476</v>
      </c>
      <c r="AT30">
        <v>19.357951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2833.9839860000011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661.20787800000005</v>
      </c>
      <c r="L31">
        <v>632.18398200000001</v>
      </c>
      <c r="M31">
        <v>89.046800000000005</v>
      </c>
      <c r="N31">
        <v>0</v>
      </c>
      <c r="O31">
        <v>119.695958</v>
      </c>
      <c r="P31">
        <v>99.814688000000004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337.77290199999999</v>
      </c>
      <c r="V31">
        <v>8.2755449999999993</v>
      </c>
      <c r="W31">
        <v>40.983111999999998</v>
      </c>
      <c r="X31">
        <v>86.307739999999995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19.086988000000002</v>
      </c>
      <c r="AG31">
        <v>38.867767000000001</v>
      </c>
      <c r="AH31">
        <v>135.84031300000001</v>
      </c>
      <c r="AI31">
        <v>0</v>
      </c>
      <c r="AJ31">
        <v>0</v>
      </c>
      <c r="AK31">
        <v>24.933782000000001</v>
      </c>
      <c r="AL31">
        <v>23.618696</v>
      </c>
      <c r="AM31">
        <v>15.296738</v>
      </c>
      <c r="AN31">
        <v>0.75915299999999997</v>
      </c>
      <c r="AO31">
        <v>21.342195</v>
      </c>
      <c r="AP31">
        <v>10.786955000000001</v>
      </c>
      <c r="AQ31">
        <v>60.245967999999998</v>
      </c>
      <c r="AR31">
        <v>47.550991000000003</v>
      </c>
      <c r="AS31">
        <v>30.873476</v>
      </c>
      <c r="AT31">
        <v>19.357951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9.68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2812.0676090000011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661.20787800000005</v>
      </c>
      <c r="L32">
        <v>632.18398200000001</v>
      </c>
      <c r="M32">
        <v>89.046800000000005</v>
      </c>
      <c r="N32">
        <v>0</v>
      </c>
      <c r="O32">
        <v>119.695958</v>
      </c>
      <c r="P32">
        <v>99.814688000000004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337.77290199999999</v>
      </c>
      <c r="V32">
        <v>8.2755449999999993</v>
      </c>
      <c r="W32">
        <v>40.983111999999998</v>
      </c>
      <c r="X32">
        <v>86.307739999999995</v>
      </c>
      <c r="Y32">
        <v>0</v>
      </c>
      <c r="Z32">
        <v>6.3114819999999998</v>
      </c>
      <c r="AA32">
        <v>27.144756000000001</v>
      </c>
      <c r="AB32">
        <v>38.241844999999998</v>
      </c>
      <c r="AC32">
        <v>18.734362999999998</v>
      </c>
      <c r="AD32">
        <v>26.466934999999999</v>
      </c>
      <c r="AE32">
        <v>47.849643</v>
      </c>
      <c r="AF32">
        <v>8.5891450000000003</v>
      </c>
      <c r="AG32">
        <v>38.867767000000001</v>
      </c>
      <c r="AH32">
        <v>109.99215599999999</v>
      </c>
      <c r="AI32">
        <v>0</v>
      </c>
      <c r="AJ32">
        <v>0</v>
      </c>
      <c r="AK32">
        <v>24.933782000000001</v>
      </c>
      <c r="AL32">
        <v>23.618696</v>
      </c>
      <c r="AM32">
        <v>5.1092339999999998</v>
      </c>
      <c r="AN32">
        <v>0.75915299999999997</v>
      </c>
      <c r="AO32">
        <v>21.342195</v>
      </c>
      <c r="AP32">
        <v>10.786955000000001</v>
      </c>
      <c r="AQ32">
        <v>45.184475999999997</v>
      </c>
      <c r="AR32">
        <v>47.550991000000003</v>
      </c>
      <c r="AS32">
        <v>30.873476</v>
      </c>
      <c r="AT32">
        <v>19.357951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2710.7793680000009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661.20787800000005</v>
      </c>
      <c r="L33">
        <v>632.18398200000001</v>
      </c>
      <c r="M33">
        <v>89.046800000000005</v>
      </c>
      <c r="N33">
        <v>0</v>
      </c>
      <c r="O33">
        <v>119.695958</v>
      </c>
      <c r="P33">
        <v>99.814688000000004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337.77290199999999</v>
      </c>
      <c r="V33">
        <v>8.2755449999999993</v>
      </c>
      <c r="W33">
        <v>40.983111999999998</v>
      </c>
      <c r="X33">
        <v>86.307739999999995</v>
      </c>
      <c r="Y33">
        <v>0</v>
      </c>
      <c r="Z33">
        <v>6.3114819999999998</v>
      </c>
      <c r="AA33">
        <v>13.534146</v>
      </c>
      <c r="AB33">
        <v>25.417151</v>
      </c>
      <c r="AC33">
        <v>9.3671810000000004</v>
      </c>
      <c r="AD33">
        <v>17.644622999999999</v>
      </c>
      <c r="AE33">
        <v>47.849643</v>
      </c>
      <c r="AF33">
        <v>8.5891450000000003</v>
      </c>
      <c r="AG33">
        <v>38.867767000000001</v>
      </c>
      <c r="AH33">
        <v>82.494117000000003</v>
      </c>
      <c r="AI33">
        <v>0</v>
      </c>
      <c r="AJ33">
        <v>0</v>
      </c>
      <c r="AK33">
        <v>24.933782000000001</v>
      </c>
      <c r="AL33">
        <v>23.618696</v>
      </c>
      <c r="AM33">
        <v>0</v>
      </c>
      <c r="AN33">
        <v>0.75915299999999997</v>
      </c>
      <c r="AO33">
        <v>21.342195</v>
      </c>
      <c r="AP33">
        <v>10.786955000000001</v>
      </c>
      <c r="AQ33">
        <v>30.122983999999999</v>
      </c>
      <c r="AR33">
        <v>10.685616</v>
      </c>
      <c r="AS33">
        <v>30.873476</v>
      </c>
      <c r="AT33">
        <v>19.357951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23.23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2590.3304300000018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661.20787800000005</v>
      </c>
      <c r="L34">
        <v>632.18398200000001</v>
      </c>
      <c r="M34">
        <v>89.046800000000005</v>
      </c>
      <c r="N34">
        <v>0</v>
      </c>
      <c r="O34">
        <v>119.695958</v>
      </c>
      <c r="P34">
        <v>99.814688000000004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337.77290199999999</v>
      </c>
      <c r="V34">
        <v>8.2755449999999993</v>
      </c>
      <c r="W34">
        <v>40.983111999999998</v>
      </c>
      <c r="X34">
        <v>86.307739999999995</v>
      </c>
      <c r="Y34">
        <v>0</v>
      </c>
      <c r="Z34">
        <v>6.3114819999999998</v>
      </c>
      <c r="AA34">
        <v>0</v>
      </c>
      <c r="AB34">
        <v>11.611896</v>
      </c>
      <c r="AC34">
        <v>0</v>
      </c>
      <c r="AD34">
        <v>8.8223120000000002</v>
      </c>
      <c r="AE34">
        <v>47.849643</v>
      </c>
      <c r="AF34">
        <v>8.5891450000000003</v>
      </c>
      <c r="AG34">
        <v>38.867767000000001</v>
      </c>
      <c r="AH34">
        <v>64.162091000000004</v>
      </c>
      <c r="AI34">
        <v>0</v>
      </c>
      <c r="AJ34">
        <v>0</v>
      </c>
      <c r="AK34">
        <v>24.933782000000001</v>
      </c>
      <c r="AL34">
        <v>23.618696</v>
      </c>
      <c r="AM34">
        <v>0</v>
      </c>
      <c r="AN34">
        <v>0.75915299999999997</v>
      </c>
      <c r="AO34">
        <v>21.342195</v>
      </c>
      <c r="AP34">
        <v>10.786955000000001</v>
      </c>
      <c r="AQ34">
        <v>14.634648</v>
      </c>
      <c r="AR34">
        <v>8.5484930000000006</v>
      </c>
      <c r="AS34">
        <v>10.416153</v>
      </c>
      <c r="AT34">
        <v>19.357951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31.94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2497.0967290000008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661.20787800000005</v>
      </c>
      <c r="L35">
        <v>625.96522400000003</v>
      </c>
      <c r="M35">
        <v>89.046800000000005</v>
      </c>
      <c r="N35">
        <v>0</v>
      </c>
      <c r="O35">
        <v>119.695958</v>
      </c>
      <c r="P35">
        <v>99.814688000000004</v>
      </c>
      <c r="Q35">
        <v>15.690046000000001</v>
      </c>
      <c r="R35">
        <v>24.369302000000001</v>
      </c>
      <c r="S35">
        <v>20.131933</v>
      </c>
      <c r="T35">
        <v>0</v>
      </c>
      <c r="U35">
        <v>337.77290199999999</v>
      </c>
      <c r="V35">
        <v>8.2755449999999993</v>
      </c>
      <c r="W35">
        <v>40.983111999999998</v>
      </c>
      <c r="X35">
        <v>86.307739999999995</v>
      </c>
      <c r="Y35">
        <v>0</v>
      </c>
      <c r="Z35">
        <v>6.3114819999999998</v>
      </c>
      <c r="AA35">
        <v>0</v>
      </c>
      <c r="AB35">
        <v>11.611896</v>
      </c>
      <c r="AC35">
        <v>0</v>
      </c>
      <c r="AD35">
        <v>8.8223120000000002</v>
      </c>
      <c r="AE35">
        <v>47.849643</v>
      </c>
      <c r="AF35">
        <v>8.5891450000000003</v>
      </c>
      <c r="AG35">
        <v>38.867767000000001</v>
      </c>
      <c r="AH35">
        <v>41.247058000000003</v>
      </c>
      <c r="AI35">
        <v>3.0803419999999999</v>
      </c>
      <c r="AJ35">
        <v>0</v>
      </c>
      <c r="AK35">
        <v>24.933782000000001</v>
      </c>
      <c r="AL35">
        <v>23.618696</v>
      </c>
      <c r="AM35">
        <v>0</v>
      </c>
      <c r="AN35">
        <v>0.75915299999999997</v>
      </c>
      <c r="AO35">
        <v>21.342195</v>
      </c>
      <c r="AP35">
        <v>9.299099</v>
      </c>
      <c r="AQ35">
        <v>0</v>
      </c>
      <c r="AR35">
        <v>8.5484930000000006</v>
      </c>
      <c r="AS35">
        <v>5.2080760000000001</v>
      </c>
      <c r="AT35">
        <v>19.357951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41.62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2450.3282179999997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661.20787800000005</v>
      </c>
      <c r="L36">
        <v>625.96522400000003</v>
      </c>
      <c r="M36">
        <v>89.046800000000005</v>
      </c>
      <c r="N36">
        <v>0</v>
      </c>
      <c r="O36">
        <v>119.695958</v>
      </c>
      <c r="P36">
        <v>99.814688000000004</v>
      </c>
      <c r="Q36">
        <v>15.690046000000001</v>
      </c>
      <c r="R36">
        <v>24.369302000000001</v>
      </c>
      <c r="S36">
        <v>20.131933</v>
      </c>
      <c r="T36">
        <v>0</v>
      </c>
      <c r="U36">
        <v>337.77290199999999</v>
      </c>
      <c r="V36">
        <v>8.2755449999999993</v>
      </c>
      <c r="W36">
        <v>40.983111999999998</v>
      </c>
      <c r="X36">
        <v>86.307739999999995</v>
      </c>
      <c r="Y36">
        <v>0</v>
      </c>
      <c r="Z36">
        <v>6.3114819999999998</v>
      </c>
      <c r="AA36">
        <v>0</v>
      </c>
      <c r="AB36">
        <v>11.611896</v>
      </c>
      <c r="AC36">
        <v>0</v>
      </c>
      <c r="AD36">
        <v>8.8223120000000002</v>
      </c>
      <c r="AE36">
        <v>47.849643</v>
      </c>
      <c r="AF36">
        <v>8.5891450000000003</v>
      </c>
      <c r="AG36">
        <v>38.867767000000001</v>
      </c>
      <c r="AH36">
        <v>41.247058000000003</v>
      </c>
      <c r="AI36">
        <v>6.1606839999999998</v>
      </c>
      <c r="AJ36">
        <v>0</v>
      </c>
      <c r="AK36">
        <v>24.933782000000001</v>
      </c>
      <c r="AL36">
        <v>23.618696</v>
      </c>
      <c r="AM36">
        <v>0</v>
      </c>
      <c r="AN36">
        <v>0.75915299999999997</v>
      </c>
      <c r="AO36">
        <v>21.342195</v>
      </c>
      <c r="AP36">
        <v>9.299099</v>
      </c>
      <c r="AQ36">
        <v>0</v>
      </c>
      <c r="AR36">
        <v>8.5484930000000006</v>
      </c>
      <c r="AS36">
        <v>5.2080760000000001</v>
      </c>
      <c r="AT36">
        <v>19.357951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50.33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2462.1185599999994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618.02108799999996</v>
      </c>
      <c r="L37">
        <v>625.96522400000003</v>
      </c>
      <c r="M37">
        <v>89.046800000000005</v>
      </c>
      <c r="N37">
        <v>0</v>
      </c>
      <c r="O37">
        <v>119.695958</v>
      </c>
      <c r="P37">
        <v>99.814688000000004</v>
      </c>
      <c r="Q37">
        <v>15.690046000000001</v>
      </c>
      <c r="R37">
        <v>24.369302000000001</v>
      </c>
      <c r="S37">
        <v>20.131933</v>
      </c>
      <c r="T37">
        <v>0</v>
      </c>
      <c r="U37">
        <v>337.77290199999999</v>
      </c>
      <c r="V37">
        <v>8.2755449999999993</v>
      </c>
      <c r="W37">
        <v>40.983111999999998</v>
      </c>
      <c r="X37">
        <v>86.307739999999995</v>
      </c>
      <c r="Y37">
        <v>0</v>
      </c>
      <c r="Z37">
        <v>6.3114819999999998</v>
      </c>
      <c r="AA37">
        <v>0</v>
      </c>
      <c r="AB37">
        <v>11.611896</v>
      </c>
      <c r="AC37">
        <v>0</v>
      </c>
      <c r="AD37">
        <v>8.8223120000000002</v>
      </c>
      <c r="AE37">
        <v>47.849643</v>
      </c>
      <c r="AF37">
        <v>8.5891450000000003</v>
      </c>
      <c r="AG37">
        <v>38.867767000000001</v>
      </c>
      <c r="AH37">
        <v>41.247058000000003</v>
      </c>
      <c r="AI37">
        <v>31.651128</v>
      </c>
      <c r="AJ37">
        <v>0</v>
      </c>
      <c r="AK37">
        <v>24.933782000000001</v>
      </c>
      <c r="AL37">
        <v>23.618696</v>
      </c>
      <c r="AM37">
        <v>0</v>
      </c>
      <c r="AN37">
        <v>0.75915299999999997</v>
      </c>
      <c r="AO37">
        <v>18.496569000000001</v>
      </c>
      <c r="AP37">
        <v>9.299099</v>
      </c>
      <c r="AQ37">
        <v>0</v>
      </c>
      <c r="AR37">
        <v>8.5484930000000006</v>
      </c>
      <c r="AS37">
        <v>5.2080760000000001</v>
      </c>
      <c r="AT37">
        <v>19.357951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61.95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2453.1965879999989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618.02108799999996</v>
      </c>
      <c r="L38">
        <v>625.96522400000003</v>
      </c>
      <c r="M38">
        <v>89.046800000000005</v>
      </c>
      <c r="N38">
        <v>0</v>
      </c>
      <c r="O38">
        <v>119.695958</v>
      </c>
      <c r="P38">
        <v>99.814688000000004</v>
      </c>
      <c r="Q38">
        <v>15.690046000000001</v>
      </c>
      <c r="R38">
        <v>24.369302000000001</v>
      </c>
      <c r="S38">
        <v>20.131933</v>
      </c>
      <c r="T38">
        <v>0</v>
      </c>
      <c r="U38">
        <v>337.77290199999999</v>
      </c>
      <c r="V38">
        <v>8.2755449999999993</v>
      </c>
      <c r="W38">
        <v>40.983111999999998</v>
      </c>
      <c r="X38">
        <v>86.307739999999995</v>
      </c>
      <c r="Y38">
        <v>0</v>
      </c>
      <c r="Z38">
        <v>6.3114819999999998</v>
      </c>
      <c r="AA38">
        <v>0</v>
      </c>
      <c r="AB38">
        <v>11.611896</v>
      </c>
      <c r="AC38">
        <v>0</v>
      </c>
      <c r="AD38">
        <v>8.8223120000000002</v>
      </c>
      <c r="AE38">
        <v>47.849643</v>
      </c>
      <c r="AF38">
        <v>8.5891450000000003</v>
      </c>
      <c r="AG38">
        <v>38.867767000000001</v>
      </c>
      <c r="AH38">
        <v>41.247058000000003</v>
      </c>
      <c r="AI38">
        <v>47.476691000000002</v>
      </c>
      <c r="AJ38">
        <v>0</v>
      </c>
      <c r="AK38">
        <v>24.933782000000001</v>
      </c>
      <c r="AL38">
        <v>23.618696</v>
      </c>
      <c r="AM38">
        <v>0</v>
      </c>
      <c r="AN38">
        <v>0.75915299999999997</v>
      </c>
      <c r="AO38">
        <v>18.496569000000001</v>
      </c>
      <c r="AP38">
        <v>9.299099</v>
      </c>
      <c r="AQ38">
        <v>0</v>
      </c>
      <c r="AR38">
        <v>8.5484930000000006</v>
      </c>
      <c r="AS38">
        <v>5.2080760000000001</v>
      </c>
      <c r="AT38">
        <v>19.357951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72.59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2479.6621509999991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661.20717999999999</v>
      </c>
      <c r="L39">
        <v>625.96522400000003</v>
      </c>
      <c r="M39">
        <v>89.046800000000005</v>
      </c>
      <c r="N39">
        <v>0</v>
      </c>
      <c r="O39">
        <v>119.695958</v>
      </c>
      <c r="P39">
        <v>99.814688000000004</v>
      </c>
      <c r="Q39">
        <v>15.690046000000001</v>
      </c>
      <c r="R39">
        <v>24.369302000000001</v>
      </c>
      <c r="S39">
        <v>20.131933</v>
      </c>
      <c r="T39">
        <v>0</v>
      </c>
      <c r="U39">
        <v>337.77290199999999</v>
      </c>
      <c r="V39">
        <v>8.2755449999999993</v>
      </c>
      <c r="W39">
        <v>40.983111999999998</v>
      </c>
      <c r="X39">
        <v>100.652889</v>
      </c>
      <c r="Y39">
        <v>0</v>
      </c>
      <c r="Z39">
        <v>2.1293799999999998</v>
      </c>
      <c r="AA39">
        <v>0</v>
      </c>
      <c r="AB39">
        <v>11.611896</v>
      </c>
      <c r="AC39">
        <v>0</v>
      </c>
      <c r="AD39">
        <v>8.8223120000000002</v>
      </c>
      <c r="AE39">
        <v>47.849643</v>
      </c>
      <c r="AF39">
        <v>8.5891450000000003</v>
      </c>
      <c r="AG39">
        <v>38.867767000000001</v>
      </c>
      <c r="AH39">
        <v>41.247058000000003</v>
      </c>
      <c r="AI39">
        <v>47.476691000000002</v>
      </c>
      <c r="AJ39">
        <v>0</v>
      </c>
      <c r="AK39">
        <v>24.933782000000001</v>
      </c>
      <c r="AL39">
        <v>12.934048000000001</v>
      </c>
      <c r="AM39">
        <v>0</v>
      </c>
      <c r="AN39">
        <v>0.75915299999999997</v>
      </c>
      <c r="AO39">
        <v>18.496569000000001</v>
      </c>
      <c r="AP39">
        <v>9.299099</v>
      </c>
      <c r="AQ39">
        <v>0</v>
      </c>
      <c r="AR39">
        <v>10.685616</v>
      </c>
      <c r="AS39">
        <v>5.2080760000000001</v>
      </c>
      <c r="AT39">
        <v>19.357951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96.79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2548.6637649999989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661.20787800000005</v>
      </c>
      <c r="L40">
        <v>625.96522400000003</v>
      </c>
      <c r="M40">
        <v>89.046800000000005</v>
      </c>
      <c r="N40">
        <v>0</v>
      </c>
      <c r="O40">
        <v>119.695958</v>
      </c>
      <c r="P40">
        <v>99.814688000000004</v>
      </c>
      <c r="Q40">
        <v>15.690046000000001</v>
      </c>
      <c r="R40">
        <v>24.369302000000001</v>
      </c>
      <c r="S40">
        <v>20.131933</v>
      </c>
      <c r="T40">
        <v>0</v>
      </c>
      <c r="U40">
        <v>337.77290199999999</v>
      </c>
      <c r="V40">
        <v>8.2755449999999993</v>
      </c>
      <c r="W40">
        <v>40.983111999999998</v>
      </c>
      <c r="X40">
        <v>100.652889</v>
      </c>
      <c r="Y40">
        <v>0</v>
      </c>
      <c r="Z40">
        <v>2.1293799999999998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38.867767000000001</v>
      </c>
      <c r="AH40">
        <v>41.247058000000003</v>
      </c>
      <c r="AI40">
        <v>47.476691000000002</v>
      </c>
      <c r="AJ40">
        <v>0</v>
      </c>
      <c r="AK40">
        <v>24.933782000000001</v>
      </c>
      <c r="AL40">
        <v>12.934048000000001</v>
      </c>
      <c r="AM40">
        <v>0</v>
      </c>
      <c r="AN40">
        <v>0.75915299999999997</v>
      </c>
      <c r="AO40">
        <v>18.496569000000001</v>
      </c>
      <c r="AP40">
        <v>9.299099</v>
      </c>
      <c r="AQ40">
        <v>0</v>
      </c>
      <c r="AR40">
        <v>10.685616</v>
      </c>
      <c r="AS40">
        <v>5.2080760000000001</v>
      </c>
      <c r="AT40">
        <v>19.357951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106.47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2558.344462999999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661.20787800000005</v>
      </c>
      <c r="L41">
        <v>625.96522400000003</v>
      </c>
      <c r="M41">
        <v>89.046800000000005</v>
      </c>
      <c r="N41">
        <v>0</v>
      </c>
      <c r="O41">
        <v>119.695958</v>
      </c>
      <c r="P41">
        <v>99.814688000000004</v>
      </c>
      <c r="Q41">
        <v>15.690046000000001</v>
      </c>
      <c r="R41">
        <v>24.369302000000001</v>
      </c>
      <c r="S41">
        <v>20.131933</v>
      </c>
      <c r="T41">
        <v>0</v>
      </c>
      <c r="U41">
        <v>337.77290199999999</v>
      </c>
      <c r="V41">
        <v>8.2755449999999993</v>
      </c>
      <c r="W41">
        <v>40.983111999999998</v>
      </c>
      <c r="X41">
        <v>125.457553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47.849643</v>
      </c>
      <c r="AF41">
        <v>8.5891450000000003</v>
      </c>
      <c r="AG41">
        <v>38.867767000000001</v>
      </c>
      <c r="AH41">
        <v>41.247058000000003</v>
      </c>
      <c r="AI41">
        <v>31.651128</v>
      </c>
      <c r="AJ41">
        <v>0</v>
      </c>
      <c r="AK41">
        <v>24.933782000000001</v>
      </c>
      <c r="AL41">
        <v>12.934048000000001</v>
      </c>
      <c r="AM41">
        <v>0</v>
      </c>
      <c r="AN41">
        <v>0.75915299999999997</v>
      </c>
      <c r="AO41">
        <v>18.496569000000001</v>
      </c>
      <c r="AP41">
        <v>9.299099</v>
      </c>
      <c r="AQ41">
        <v>0</v>
      </c>
      <c r="AR41">
        <v>47.550991000000003</v>
      </c>
      <c r="AS41">
        <v>5.2080760000000001</v>
      </c>
      <c r="AT41">
        <v>19.357951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106.47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2602.0595589999994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661.20787800000005</v>
      </c>
      <c r="L42">
        <v>625.96522400000003</v>
      </c>
      <c r="M42">
        <v>89.046800000000005</v>
      </c>
      <c r="N42">
        <v>0</v>
      </c>
      <c r="O42">
        <v>119.695958</v>
      </c>
      <c r="P42">
        <v>99.814688000000004</v>
      </c>
      <c r="Q42">
        <v>15.690046000000001</v>
      </c>
      <c r="R42">
        <v>24.369302000000001</v>
      </c>
      <c r="S42">
        <v>20.131933</v>
      </c>
      <c r="T42">
        <v>0</v>
      </c>
      <c r="U42">
        <v>337.77290199999999</v>
      </c>
      <c r="V42">
        <v>8.2755449999999993</v>
      </c>
      <c r="W42">
        <v>40.983111999999998</v>
      </c>
      <c r="X42">
        <v>125.457553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8.8223120000000002</v>
      </c>
      <c r="AE42">
        <v>47.849643</v>
      </c>
      <c r="AF42">
        <v>8.5891450000000003</v>
      </c>
      <c r="AG42">
        <v>38.867767000000001</v>
      </c>
      <c r="AH42">
        <v>41.247058000000003</v>
      </c>
      <c r="AI42">
        <v>31.651128</v>
      </c>
      <c r="AJ42">
        <v>0</v>
      </c>
      <c r="AK42">
        <v>24.933782000000001</v>
      </c>
      <c r="AL42">
        <v>12.934048000000001</v>
      </c>
      <c r="AM42">
        <v>0</v>
      </c>
      <c r="AN42">
        <v>0.75915299999999997</v>
      </c>
      <c r="AO42">
        <v>18.496569000000001</v>
      </c>
      <c r="AP42">
        <v>9.299099</v>
      </c>
      <c r="AQ42">
        <v>0</v>
      </c>
      <c r="AR42">
        <v>47.550991000000003</v>
      </c>
      <c r="AS42">
        <v>5.2080760000000001</v>
      </c>
      <c r="AT42">
        <v>19.357951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125.83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2621.4195589999995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661.20787800000005</v>
      </c>
      <c r="L43">
        <v>625.96522400000003</v>
      </c>
      <c r="M43">
        <v>89.046800000000005</v>
      </c>
      <c r="N43">
        <v>0</v>
      </c>
      <c r="O43">
        <v>119.695958</v>
      </c>
      <c r="P43">
        <v>99.814688000000004</v>
      </c>
      <c r="Q43">
        <v>15.690046000000001</v>
      </c>
      <c r="R43">
        <v>24.369302000000001</v>
      </c>
      <c r="S43">
        <v>20.131933</v>
      </c>
      <c r="T43">
        <v>0</v>
      </c>
      <c r="U43">
        <v>337.77290199999999</v>
      </c>
      <c r="V43">
        <v>8.2755449999999993</v>
      </c>
      <c r="W43">
        <v>40.983111999999998</v>
      </c>
      <c r="X43">
        <v>125.457553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8.8223120000000002</v>
      </c>
      <c r="AE43">
        <v>47.849643</v>
      </c>
      <c r="AF43">
        <v>8.5891450000000003</v>
      </c>
      <c r="AG43">
        <v>38.867767000000001</v>
      </c>
      <c r="AH43">
        <v>41.247058000000003</v>
      </c>
      <c r="AI43">
        <v>4.928547</v>
      </c>
      <c r="AJ43">
        <v>0</v>
      </c>
      <c r="AK43">
        <v>24.933782000000001</v>
      </c>
      <c r="AL43">
        <v>12.934048000000001</v>
      </c>
      <c r="AM43">
        <v>0</v>
      </c>
      <c r="AN43">
        <v>0.75915299999999997</v>
      </c>
      <c r="AO43">
        <v>18.496569000000001</v>
      </c>
      <c r="AP43">
        <v>9.299099</v>
      </c>
      <c r="AQ43">
        <v>0</v>
      </c>
      <c r="AR43">
        <v>10.685616</v>
      </c>
      <c r="AS43">
        <v>5.2080760000000001</v>
      </c>
      <c r="AT43">
        <v>19.357951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2567.5116029999999</v>
      </c>
    </row>
    <row r="44" spans="1:117">
      <c r="A44" t="s">
        <v>86</v>
      </c>
      <c r="B44">
        <v>0</v>
      </c>
      <c r="C44">
        <v>0</v>
      </c>
      <c r="D44">
        <v>6.6978679999999997</v>
      </c>
      <c r="E44">
        <v>0</v>
      </c>
      <c r="F44">
        <v>0</v>
      </c>
      <c r="G44">
        <v>15.273462</v>
      </c>
      <c r="H44">
        <v>0</v>
      </c>
      <c r="I44">
        <v>0</v>
      </c>
      <c r="J44">
        <v>20.325900000000001</v>
      </c>
      <c r="K44">
        <v>661.20787800000005</v>
      </c>
      <c r="L44">
        <v>625.96522400000003</v>
      </c>
      <c r="M44">
        <v>89.046800000000005</v>
      </c>
      <c r="N44">
        <v>0</v>
      </c>
      <c r="O44">
        <v>119.695958</v>
      </c>
      <c r="P44">
        <v>99.814688000000004</v>
      </c>
      <c r="Q44">
        <v>15.690046000000001</v>
      </c>
      <c r="R44">
        <v>24.369302000000001</v>
      </c>
      <c r="S44">
        <v>20.131933</v>
      </c>
      <c r="T44">
        <v>0</v>
      </c>
      <c r="U44">
        <v>337.77290199999999</v>
      </c>
      <c r="V44">
        <v>8.2755449999999993</v>
      </c>
      <c r="W44">
        <v>40.983111999999998</v>
      </c>
      <c r="X44">
        <v>125.457553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8.8223120000000002</v>
      </c>
      <c r="AE44">
        <v>47.849643</v>
      </c>
      <c r="AF44">
        <v>8.5891450000000003</v>
      </c>
      <c r="AG44">
        <v>38.867767000000001</v>
      </c>
      <c r="AH44">
        <v>41.247058000000003</v>
      </c>
      <c r="AI44">
        <v>0</v>
      </c>
      <c r="AJ44">
        <v>0</v>
      </c>
      <c r="AK44">
        <v>24.933782000000001</v>
      </c>
      <c r="AL44">
        <v>12.934048000000001</v>
      </c>
      <c r="AM44">
        <v>0</v>
      </c>
      <c r="AN44">
        <v>0.75915299999999997</v>
      </c>
      <c r="AO44">
        <v>18.496569000000001</v>
      </c>
      <c r="AP44">
        <v>9.299099</v>
      </c>
      <c r="AQ44">
        <v>0</v>
      </c>
      <c r="AR44">
        <v>8.5484930000000006</v>
      </c>
      <c r="AS44">
        <v>5.2080760000000001</v>
      </c>
      <c r="AT44">
        <v>19.357951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2602.7431629999992</v>
      </c>
    </row>
    <row r="45" spans="1:117">
      <c r="A45" t="s">
        <v>87</v>
      </c>
      <c r="B45">
        <v>0</v>
      </c>
      <c r="C45">
        <v>0</v>
      </c>
      <c r="D45">
        <v>1.3035730000000001</v>
      </c>
      <c r="E45">
        <v>0</v>
      </c>
      <c r="F45">
        <v>0</v>
      </c>
      <c r="G45">
        <v>4.1082140000000003</v>
      </c>
      <c r="H45">
        <v>0</v>
      </c>
      <c r="I45">
        <v>0</v>
      </c>
      <c r="J45">
        <v>11.433318999999999</v>
      </c>
      <c r="K45">
        <v>661.20787800000005</v>
      </c>
      <c r="L45">
        <v>625.96522400000003</v>
      </c>
      <c r="M45">
        <v>89.046800000000005</v>
      </c>
      <c r="N45">
        <v>0</v>
      </c>
      <c r="O45">
        <v>119.695958</v>
      </c>
      <c r="P45">
        <v>99.814688000000004</v>
      </c>
      <c r="Q45">
        <v>15.690046000000001</v>
      </c>
      <c r="R45">
        <v>24.369302000000001</v>
      </c>
      <c r="S45">
        <v>20.131933</v>
      </c>
      <c r="T45">
        <v>0</v>
      </c>
      <c r="U45">
        <v>337.77290199999999</v>
      </c>
      <c r="V45">
        <v>8.2755449999999993</v>
      </c>
      <c r="W45">
        <v>40.983111999999998</v>
      </c>
      <c r="X45">
        <v>125.457553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8.8223120000000002</v>
      </c>
      <c r="AE45">
        <v>47.849643</v>
      </c>
      <c r="AF45">
        <v>8.5891450000000003</v>
      </c>
      <c r="AG45">
        <v>38.867767000000001</v>
      </c>
      <c r="AH45">
        <v>41.247058000000003</v>
      </c>
      <c r="AI45">
        <v>0</v>
      </c>
      <c r="AJ45">
        <v>0</v>
      </c>
      <c r="AK45">
        <v>24.933782000000001</v>
      </c>
      <c r="AL45">
        <v>12.934048000000001</v>
      </c>
      <c r="AM45">
        <v>0</v>
      </c>
      <c r="AN45">
        <v>0.75915299999999997</v>
      </c>
      <c r="AO45">
        <v>16.789193000000001</v>
      </c>
      <c r="AP45">
        <v>9.299099</v>
      </c>
      <c r="AQ45">
        <v>0</v>
      </c>
      <c r="AR45">
        <v>8.5484930000000006</v>
      </c>
      <c r="AS45">
        <v>5.2080760000000001</v>
      </c>
      <c r="AT45">
        <v>19.357951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2575.5836629999994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0.60044699999999995</v>
      </c>
      <c r="K46">
        <v>661.20787800000005</v>
      </c>
      <c r="L46">
        <v>625.96522400000003</v>
      </c>
      <c r="M46">
        <v>89.046800000000005</v>
      </c>
      <c r="N46">
        <v>0</v>
      </c>
      <c r="O46">
        <v>119.695958</v>
      </c>
      <c r="P46">
        <v>99.814688000000004</v>
      </c>
      <c r="Q46">
        <v>15.690046000000001</v>
      </c>
      <c r="R46">
        <v>24.369302000000001</v>
      </c>
      <c r="S46">
        <v>20.131933</v>
      </c>
      <c r="T46">
        <v>0</v>
      </c>
      <c r="U46">
        <v>337.77290199999999</v>
      </c>
      <c r="V46">
        <v>8.2755449999999993</v>
      </c>
      <c r="W46">
        <v>40.983111999999998</v>
      </c>
      <c r="X46">
        <v>125.457553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8.8223120000000002</v>
      </c>
      <c r="AE46">
        <v>47.849643</v>
      </c>
      <c r="AF46">
        <v>8.5891450000000003</v>
      </c>
      <c r="AG46">
        <v>38.867767000000001</v>
      </c>
      <c r="AH46">
        <v>41.247058000000003</v>
      </c>
      <c r="AI46">
        <v>0</v>
      </c>
      <c r="AJ46">
        <v>0</v>
      </c>
      <c r="AK46">
        <v>24.933782000000001</v>
      </c>
      <c r="AL46">
        <v>12.934048000000001</v>
      </c>
      <c r="AM46">
        <v>0</v>
      </c>
      <c r="AN46">
        <v>0.75915299999999997</v>
      </c>
      <c r="AO46">
        <v>16.789193000000001</v>
      </c>
      <c r="AP46">
        <v>9.299099</v>
      </c>
      <c r="AQ46">
        <v>0</v>
      </c>
      <c r="AR46">
        <v>8.5484930000000006</v>
      </c>
      <c r="AS46">
        <v>5.2080760000000001</v>
      </c>
      <c r="AT46">
        <v>19.357951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2559.3390039999995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661.20787800000005</v>
      </c>
      <c r="L47">
        <v>625.96522400000003</v>
      </c>
      <c r="M47">
        <v>89.046800000000005</v>
      </c>
      <c r="N47">
        <v>0</v>
      </c>
      <c r="O47">
        <v>119.695958</v>
      </c>
      <c r="P47">
        <v>99.814688000000004</v>
      </c>
      <c r="Q47">
        <v>15.690046000000001</v>
      </c>
      <c r="R47">
        <v>24.369302000000001</v>
      </c>
      <c r="S47">
        <v>20.131933</v>
      </c>
      <c r="T47">
        <v>0</v>
      </c>
      <c r="U47">
        <v>337.77290199999999</v>
      </c>
      <c r="V47">
        <v>8.2755449999999993</v>
      </c>
      <c r="W47">
        <v>40.983111999999998</v>
      </c>
      <c r="X47">
        <v>125.457553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8.8223120000000002</v>
      </c>
      <c r="AE47">
        <v>47.849643</v>
      </c>
      <c r="AF47">
        <v>8.5891450000000003</v>
      </c>
      <c r="AG47">
        <v>38.867767000000001</v>
      </c>
      <c r="AH47">
        <v>41.247058000000003</v>
      </c>
      <c r="AI47">
        <v>0</v>
      </c>
      <c r="AJ47">
        <v>0</v>
      </c>
      <c r="AK47">
        <v>24.933782000000001</v>
      </c>
      <c r="AL47">
        <v>12.934048000000001</v>
      </c>
      <c r="AM47">
        <v>0</v>
      </c>
      <c r="AN47">
        <v>0.75915299999999997</v>
      </c>
      <c r="AO47">
        <v>16.789193000000001</v>
      </c>
      <c r="AP47">
        <v>12.683971</v>
      </c>
      <c r="AQ47">
        <v>0</v>
      </c>
      <c r="AR47">
        <v>8.5484930000000006</v>
      </c>
      <c r="AS47">
        <v>6.5100949999999997</v>
      </c>
      <c r="AT47">
        <v>19.357951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2563.425448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661.20787800000005</v>
      </c>
      <c r="L48">
        <v>625.96522400000003</v>
      </c>
      <c r="M48">
        <v>89.046800000000005</v>
      </c>
      <c r="N48">
        <v>0</v>
      </c>
      <c r="O48">
        <v>119.695958</v>
      </c>
      <c r="P48">
        <v>99.814688000000004</v>
      </c>
      <c r="Q48">
        <v>15.690046000000001</v>
      </c>
      <c r="R48">
        <v>24.369302000000001</v>
      </c>
      <c r="S48">
        <v>20.131933</v>
      </c>
      <c r="T48">
        <v>0</v>
      </c>
      <c r="U48">
        <v>337.77290199999999</v>
      </c>
      <c r="V48">
        <v>8.2755449999999993</v>
      </c>
      <c r="W48">
        <v>40.983111999999998</v>
      </c>
      <c r="X48">
        <v>125.457553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8.8223120000000002</v>
      </c>
      <c r="AE48">
        <v>47.849643</v>
      </c>
      <c r="AF48">
        <v>8.5891450000000003</v>
      </c>
      <c r="AG48">
        <v>38.867767000000001</v>
      </c>
      <c r="AH48">
        <v>41.247058000000003</v>
      </c>
      <c r="AI48">
        <v>0</v>
      </c>
      <c r="AJ48">
        <v>0</v>
      </c>
      <c r="AK48">
        <v>24.933782000000001</v>
      </c>
      <c r="AL48">
        <v>12.934048000000001</v>
      </c>
      <c r="AM48">
        <v>0</v>
      </c>
      <c r="AN48">
        <v>0.75915299999999997</v>
      </c>
      <c r="AO48">
        <v>16.789193000000001</v>
      </c>
      <c r="AP48">
        <v>12.683971</v>
      </c>
      <c r="AQ48">
        <v>0</v>
      </c>
      <c r="AR48">
        <v>8.5484930000000006</v>
      </c>
      <c r="AS48">
        <v>9.114134</v>
      </c>
      <c r="AT48">
        <v>19.357951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2566.0294869999998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661.20787800000005</v>
      </c>
      <c r="L49">
        <v>625.96522400000003</v>
      </c>
      <c r="M49">
        <v>89.046800000000005</v>
      </c>
      <c r="N49">
        <v>0</v>
      </c>
      <c r="O49">
        <v>119.695958</v>
      </c>
      <c r="P49">
        <v>99.814688000000004</v>
      </c>
      <c r="Q49">
        <v>15.690046000000001</v>
      </c>
      <c r="R49">
        <v>24.369302000000001</v>
      </c>
      <c r="S49">
        <v>20.131933</v>
      </c>
      <c r="T49">
        <v>0</v>
      </c>
      <c r="U49">
        <v>337.77290199999999</v>
      </c>
      <c r="V49">
        <v>8.2755449999999993</v>
      </c>
      <c r="W49">
        <v>40.983111999999998</v>
      </c>
      <c r="X49">
        <v>125.457553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8.8223120000000002</v>
      </c>
      <c r="AE49">
        <v>47.849643</v>
      </c>
      <c r="AF49">
        <v>8.5891450000000003</v>
      </c>
      <c r="AG49">
        <v>38.867767000000001</v>
      </c>
      <c r="AH49">
        <v>41.247058000000003</v>
      </c>
      <c r="AI49">
        <v>0</v>
      </c>
      <c r="AJ49">
        <v>0</v>
      </c>
      <c r="AK49">
        <v>24.933782000000001</v>
      </c>
      <c r="AL49">
        <v>12.934048000000001</v>
      </c>
      <c r="AM49">
        <v>0</v>
      </c>
      <c r="AN49">
        <v>0.75915299999999997</v>
      </c>
      <c r="AO49">
        <v>16.789193000000001</v>
      </c>
      <c r="AP49">
        <v>12.683971</v>
      </c>
      <c r="AQ49">
        <v>0</v>
      </c>
      <c r="AR49">
        <v>8.5484930000000006</v>
      </c>
      <c r="AS49">
        <v>9.114134</v>
      </c>
      <c r="AT49">
        <v>19.357951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2566.0294869999998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661.20787800000005</v>
      </c>
      <c r="L50">
        <v>625.96522400000003</v>
      </c>
      <c r="M50">
        <v>89.046800000000005</v>
      </c>
      <c r="N50">
        <v>0</v>
      </c>
      <c r="O50">
        <v>119.695958</v>
      </c>
      <c r="P50">
        <v>99.814688000000004</v>
      </c>
      <c r="Q50">
        <v>15.690046000000001</v>
      </c>
      <c r="R50">
        <v>24.369302000000001</v>
      </c>
      <c r="S50">
        <v>20.131933</v>
      </c>
      <c r="T50">
        <v>0</v>
      </c>
      <c r="U50">
        <v>337.77290199999999</v>
      </c>
      <c r="V50">
        <v>8.2755449999999993</v>
      </c>
      <c r="W50">
        <v>40.983111999999998</v>
      </c>
      <c r="X50">
        <v>125.457553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8.8223120000000002</v>
      </c>
      <c r="AE50">
        <v>47.849643</v>
      </c>
      <c r="AF50">
        <v>8.5891450000000003</v>
      </c>
      <c r="AG50">
        <v>38.867767000000001</v>
      </c>
      <c r="AH50">
        <v>41.247058000000003</v>
      </c>
      <c r="AI50">
        <v>0</v>
      </c>
      <c r="AJ50">
        <v>0</v>
      </c>
      <c r="AK50">
        <v>24.933782000000001</v>
      </c>
      <c r="AL50">
        <v>12.934048000000001</v>
      </c>
      <c r="AM50">
        <v>0</v>
      </c>
      <c r="AN50">
        <v>0.75915299999999997</v>
      </c>
      <c r="AO50">
        <v>16.789193000000001</v>
      </c>
      <c r="AP50">
        <v>12.683971</v>
      </c>
      <c r="AQ50">
        <v>0</v>
      </c>
      <c r="AR50">
        <v>8.5484930000000006</v>
      </c>
      <c r="AS50">
        <v>30.873476</v>
      </c>
      <c r="AT50">
        <v>19.357951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2587.7888290000001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661.20787800000005</v>
      </c>
      <c r="L51">
        <v>632.18398200000001</v>
      </c>
      <c r="M51">
        <v>89.046800000000005</v>
      </c>
      <c r="N51">
        <v>0</v>
      </c>
      <c r="O51">
        <v>119.695958</v>
      </c>
      <c r="P51">
        <v>99.814688000000004</v>
      </c>
      <c r="Q51">
        <v>19.343482000000002</v>
      </c>
      <c r="R51">
        <v>24.369302000000001</v>
      </c>
      <c r="S51">
        <v>19.164033</v>
      </c>
      <c r="T51">
        <v>0</v>
      </c>
      <c r="U51">
        <v>337.77290199999999</v>
      </c>
      <c r="V51">
        <v>8.2755449999999993</v>
      </c>
      <c r="W51">
        <v>40.983111999999998</v>
      </c>
      <c r="X51">
        <v>125.457553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8.8223120000000002</v>
      </c>
      <c r="AE51">
        <v>31.899761999999999</v>
      </c>
      <c r="AF51">
        <v>8.5891450000000003</v>
      </c>
      <c r="AG51">
        <v>38.867767000000001</v>
      </c>
      <c r="AH51">
        <v>41.247058000000003</v>
      </c>
      <c r="AI51">
        <v>0</v>
      </c>
      <c r="AJ51">
        <v>0</v>
      </c>
      <c r="AK51">
        <v>24.933782000000001</v>
      </c>
      <c r="AL51">
        <v>12.934048000000001</v>
      </c>
      <c r="AM51">
        <v>0</v>
      </c>
      <c r="AN51">
        <v>0.75915299999999997</v>
      </c>
      <c r="AO51">
        <v>16.789193000000001</v>
      </c>
      <c r="AP51">
        <v>11.158918999999999</v>
      </c>
      <c r="AQ51">
        <v>0</v>
      </c>
      <c r="AR51">
        <v>8.5484930000000006</v>
      </c>
      <c r="AS51">
        <v>30.873476</v>
      </c>
      <c r="AT51">
        <v>19.357951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2567.6062940000002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661.20787800000005</v>
      </c>
      <c r="L52">
        <v>632.18398200000001</v>
      </c>
      <c r="M52">
        <v>89.046800000000005</v>
      </c>
      <c r="N52">
        <v>0</v>
      </c>
      <c r="O52">
        <v>119.695958</v>
      </c>
      <c r="P52">
        <v>99.814688000000004</v>
      </c>
      <c r="Q52">
        <v>19.343482000000002</v>
      </c>
      <c r="R52">
        <v>24.369302000000001</v>
      </c>
      <c r="S52">
        <v>19.164033</v>
      </c>
      <c r="T52">
        <v>0</v>
      </c>
      <c r="U52">
        <v>337.77290199999999</v>
      </c>
      <c r="V52">
        <v>8.2755449999999993</v>
      </c>
      <c r="W52">
        <v>40.983111999999998</v>
      </c>
      <c r="X52">
        <v>125.457553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8.8223120000000002</v>
      </c>
      <c r="AE52">
        <v>31.899761999999999</v>
      </c>
      <c r="AF52">
        <v>8.5891450000000003</v>
      </c>
      <c r="AG52">
        <v>38.867767000000001</v>
      </c>
      <c r="AH52">
        <v>41.247058000000003</v>
      </c>
      <c r="AI52">
        <v>0</v>
      </c>
      <c r="AJ52">
        <v>0</v>
      </c>
      <c r="AK52">
        <v>24.933782000000001</v>
      </c>
      <c r="AL52">
        <v>12.934048000000001</v>
      </c>
      <c r="AM52">
        <v>0</v>
      </c>
      <c r="AN52">
        <v>0.75915299999999997</v>
      </c>
      <c r="AO52">
        <v>16.789193000000001</v>
      </c>
      <c r="AP52">
        <v>11.158918999999999</v>
      </c>
      <c r="AQ52">
        <v>0</v>
      </c>
      <c r="AR52">
        <v>8.5484930000000006</v>
      </c>
      <c r="AS52">
        <v>30.873476</v>
      </c>
      <c r="AT52">
        <v>19.357951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2567.6062940000002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661.20787800000005</v>
      </c>
      <c r="L53">
        <v>632.18398200000001</v>
      </c>
      <c r="M53">
        <v>89.046800000000005</v>
      </c>
      <c r="N53">
        <v>0</v>
      </c>
      <c r="O53">
        <v>119.695958</v>
      </c>
      <c r="P53">
        <v>99.814688000000004</v>
      </c>
      <c r="Q53">
        <v>19.343482000000002</v>
      </c>
      <c r="R53">
        <v>24.369302000000001</v>
      </c>
      <c r="S53">
        <v>19.164033</v>
      </c>
      <c r="T53">
        <v>0</v>
      </c>
      <c r="U53">
        <v>337.77290199999999</v>
      </c>
      <c r="V53">
        <v>8.2755449999999993</v>
      </c>
      <c r="W53">
        <v>40.983111999999998</v>
      </c>
      <c r="X53">
        <v>125.457553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8.8223120000000002</v>
      </c>
      <c r="AE53">
        <v>31.899761999999999</v>
      </c>
      <c r="AF53">
        <v>8.5891450000000003</v>
      </c>
      <c r="AG53">
        <v>38.867767000000001</v>
      </c>
      <c r="AH53">
        <v>41.247058000000003</v>
      </c>
      <c r="AI53">
        <v>0</v>
      </c>
      <c r="AJ53">
        <v>0</v>
      </c>
      <c r="AK53">
        <v>24.933782000000001</v>
      </c>
      <c r="AL53">
        <v>23.618696</v>
      </c>
      <c r="AM53">
        <v>0</v>
      </c>
      <c r="AN53">
        <v>0.75915299999999997</v>
      </c>
      <c r="AO53">
        <v>16.789193000000001</v>
      </c>
      <c r="AP53">
        <v>11.158918999999999</v>
      </c>
      <c r="AQ53">
        <v>0</v>
      </c>
      <c r="AR53">
        <v>8.5484930000000006</v>
      </c>
      <c r="AS53">
        <v>30.873476</v>
      </c>
      <c r="AT53">
        <v>19.357951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2578.2909420000005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661.20787800000005</v>
      </c>
      <c r="L54">
        <v>632.18398200000001</v>
      </c>
      <c r="M54">
        <v>89.046800000000005</v>
      </c>
      <c r="N54">
        <v>0</v>
      </c>
      <c r="O54">
        <v>119.695958</v>
      </c>
      <c r="P54">
        <v>99.814688000000004</v>
      </c>
      <c r="Q54">
        <v>19.343482000000002</v>
      </c>
      <c r="R54">
        <v>24.369302000000001</v>
      </c>
      <c r="S54">
        <v>19.164033</v>
      </c>
      <c r="T54">
        <v>0</v>
      </c>
      <c r="U54">
        <v>337.77290199999999</v>
      </c>
      <c r="V54">
        <v>8.2755449999999993</v>
      </c>
      <c r="W54">
        <v>40.983111999999998</v>
      </c>
      <c r="X54">
        <v>125.457553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8.8223120000000002</v>
      </c>
      <c r="AE54">
        <v>31.899761999999999</v>
      </c>
      <c r="AF54">
        <v>8.5891450000000003</v>
      </c>
      <c r="AG54">
        <v>38.867767000000001</v>
      </c>
      <c r="AH54">
        <v>41.247058000000003</v>
      </c>
      <c r="AI54">
        <v>0</v>
      </c>
      <c r="AJ54">
        <v>0</v>
      </c>
      <c r="AK54">
        <v>24.933782000000001</v>
      </c>
      <c r="AL54">
        <v>23.618696</v>
      </c>
      <c r="AM54">
        <v>0</v>
      </c>
      <c r="AN54">
        <v>0.75915299999999997</v>
      </c>
      <c r="AO54">
        <v>16.789193000000001</v>
      </c>
      <c r="AP54">
        <v>11.158918999999999</v>
      </c>
      <c r="AQ54">
        <v>0</v>
      </c>
      <c r="AR54">
        <v>8.5484930000000006</v>
      </c>
      <c r="AS54">
        <v>10.416153</v>
      </c>
      <c r="AT54">
        <v>19.357951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2557.833619</v>
      </c>
    </row>
    <row r="55" spans="1:117">
      <c r="A55" t="s">
        <v>97</v>
      </c>
      <c r="B55">
        <v>0</v>
      </c>
      <c r="C55">
        <v>0</v>
      </c>
      <c r="D55">
        <v>0.21293799999999999</v>
      </c>
      <c r="E55">
        <v>0</v>
      </c>
      <c r="F55">
        <v>0</v>
      </c>
      <c r="G55">
        <v>0.36780200000000002</v>
      </c>
      <c r="H55">
        <v>0</v>
      </c>
      <c r="I55">
        <v>0</v>
      </c>
      <c r="J55">
        <v>0.81303599999999998</v>
      </c>
      <c r="K55">
        <v>661.20787800000005</v>
      </c>
      <c r="L55">
        <v>632.18398200000001</v>
      </c>
      <c r="M55">
        <v>89.046800000000005</v>
      </c>
      <c r="N55">
        <v>0</v>
      </c>
      <c r="O55">
        <v>119.695958</v>
      </c>
      <c r="P55">
        <v>99.814688000000004</v>
      </c>
      <c r="Q55">
        <v>19.343482000000002</v>
      </c>
      <c r="R55">
        <v>24.369302000000001</v>
      </c>
      <c r="S55">
        <v>25.542978000000002</v>
      </c>
      <c r="T55">
        <v>0</v>
      </c>
      <c r="U55">
        <v>337.77290199999999</v>
      </c>
      <c r="V55">
        <v>8.2755449999999993</v>
      </c>
      <c r="W55">
        <v>40.983111999999998</v>
      </c>
      <c r="X55">
        <v>125.457553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8.8223120000000002</v>
      </c>
      <c r="AE55">
        <v>31.899761999999999</v>
      </c>
      <c r="AF55">
        <v>8.5891450000000003</v>
      </c>
      <c r="AG55">
        <v>38.867767000000001</v>
      </c>
      <c r="AH55">
        <v>41.247058000000003</v>
      </c>
      <c r="AI55">
        <v>0</v>
      </c>
      <c r="AJ55">
        <v>0</v>
      </c>
      <c r="AK55">
        <v>24.933782000000001</v>
      </c>
      <c r="AL55">
        <v>23.618696</v>
      </c>
      <c r="AM55">
        <v>0</v>
      </c>
      <c r="AN55">
        <v>0.75915299999999997</v>
      </c>
      <c r="AO55">
        <v>16.789193000000001</v>
      </c>
      <c r="AP55">
        <v>11.158918999999999</v>
      </c>
      <c r="AQ55">
        <v>0</v>
      </c>
      <c r="AR55">
        <v>9.6170539999999995</v>
      </c>
      <c r="AS55">
        <v>9.114134</v>
      </c>
      <c r="AT55">
        <v>19.357951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2565.3728819999997</v>
      </c>
    </row>
    <row r="56" spans="1:117">
      <c r="A56" t="s">
        <v>98</v>
      </c>
      <c r="B56">
        <v>0</v>
      </c>
      <c r="C56">
        <v>0</v>
      </c>
      <c r="D56">
        <v>1.317E-3</v>
      </c>
      <c r="E56">
        <v>0</v>
      </c>
      <c r="F56">
        <v>0</v>
      </c>
      <c r="G56">
        <v>2.382E-3</v>
      </c>
      <c r="H56">
        <v>0</v>
      </c>
      <c r="I56">
        <v>0</v>
      </c>
      <c r="J56">
        <v>1.8293E-2</v>
      </c>
      <c r="K56">
        <v>661.20787800000005</v>
      </c>
      <c r="L56">
        <v>632.18398200000001</v>
      </c>
      <c r="M56">
        <v>89.046800000000005</v>
      </c>
      <c r="N56">
        <v>0</v>
      </c>
      <c r="O56">
        <v>119.695958</v>
      </c>
      <c r="P56">
        <v>99.814688000000004</v>
      </c>
      <c r="Q56">
        <v>19.343482000000002</v>
      </c>
      <c r="R56">
        <v>24.369302000000001</v>
      </c>
      <c r="S56">
        <v>25.542978000000002</v>
      </c>
      <c r="T56">
        <v>0</v>
      </c>
      <c r="U56">
        <v>337.77290199999999</v>
      </c>
      <c r="V56">
        <v>8.2755449999999993</v>
      </c>
      <c r="W56">
        <v>40.983111999999998</v>
      </c>
      <c r="X56">
        <v>125.457553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8.8223120000000002</v>
      </c>
      <c r="AE56">
        <v>31.899761999999999</v>
      </c>
      <c r="AF56">
        <v>8.5891450000000003</v>
      </c>
      <c r="AG56">
        <v>38.867767000000001</v>
      </c>
      <c r="AH56">
        <v>41.247058000000003</v>
      </c>
      <c r="AI56">
        <v>0</v>
      </c>
      <c r="AJ56">
        <v>0</v>
      </c>
      <c r="AK56">
        <v>24.933782000000001</v>
      </c>
      <c r="AL56">
        <v>23.618696</v>
      </c>
      <c r="AM56">
        <v>0</v>
      </c>
      <c r="AN56">
        <v>0.75915299999999997</v>
      </c>
      <c r="AO56">
        <v>16.789193000000001</v>
      </c>
      <c r="AP56">
        <v>11.158918999999999</v>
      </c>
      <c r="AQ56">
        <v>0</v>
      </c>
      <c r="AR56">
        <v>9.6170539999999995</v>
      </c>
      <c r="AS56">
        <v>9.114134</v>
      </c>
      <c r="AT56">
        <v>19.357951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2564.0010979999997</v>
      </c>
    </row>
    <row r="57" spans="1:117">
      <c r="A57" t="s">
        <v>99</v>
      </c>
      <c r="B57">
        <v>0</v>
      </c>
      <c r="C57">
        <v>0</v>
      </c>
      <c r="D57">
        <v>9.9775969999999994</v>
      </c>
      <c r="E57">
        <v>0</v>
      </c>
      <c r="F57">
        <v>0</v>
      </c>
      <c r="G57">
        <v>19.02572</v>
      </c>
      <c r="H57">
        <v>0</v>
      </c>
      <c r="I57">
        <v>0</v>
      </c>
      <c r="J57">
        <v>23.432472000000001</v>
      </c>
      <c r="K57">
        <v>661.20787800000005</v>
      </c>
      <c r="L57">
        <v>632.18398200000001</v>
      </c>
      <c r="M57">
        <v>89.046800000000005</v>
      </c>
      <c r="N57">
        <v>0</v>
      </c>
      <c r="O57">
        <v>119.695958</v>
      </c>
      <c r="P57">
        <v>99.814688000000004</v>
      </c>
      <c r="Q57">
        <v>19.343482000000002</v>
      </c>
      <c r="R57">
        <v>24.369302000000001</v>
      </c>
      <c r="S57">
        <v>25.542978000000002</v>
      </c>
      <c r="T57">
        <v>0</v>
      </c>
      <c r="U57">
        <v>337.77290199999999</v>
      </c>
      <c r="V57">
        <v>8.2755449999999993</v>
      </c>
      <c r="W57">
        <v>40.983111999999998</v>
      </c>
      <c r="X57">
        <v>125.457553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8.8223120000000002</v>
      </c>
      <c r="AE57">
        <v>31.899761999999999</v>
      </c>
      <c r="AF57">
        <v>8.5891450000000003</v>
      </c>
      <c r="AG57">
        <v>38.867767000000001</v>
      </c>
      <c r="AH57">
        <v>41.247058000000003</v>
      </c>
      <c r="AI57">
        <v>0</v>
      </c>
      <c r="AJ57">
        <v>0</v>
      </c>
      <c r="AK57">
        <v>24.933782000000001</v>
      </c>
      <c r="AL57">
        <v>23.618696</v>
      </c>
      <c r="AM57">
        <v>0</v>
      </c>
      <c r="AN57">
        <v>0.75915299999999997</v>
      </c>
      <c r="AO57">
        <v>16.789193000000001</v>
      </c>
      <c r="AP57">
        <v>12.683971</v>
      </c>
      <c r="AQ57">
        <v>0</v>
      </c>
      <c r="AR57">
        <v>10.685616</v>
      </c>
      <c r="AS57">
        <v>9.114134</v>
      </c>
      <c r="AT57">
        <v>19.357951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2619.0085090000002</v>
      </c>
    </row>
    <row r="58" spans="1:117">
      <c r="A58" t="s">
        <v>100</v>
      </c>
      <c r="B58">
        <v>0</v>
      </c>
      <c r="C58">
        <v>0</v>
      </c>
      <c r="D58">
        <v>9.9775969999999994</v>
      </c>
      <c r="E58">
        <v>0</v>
      </c>
      <c r="F58">
        <v>0</v>
      </c>
      <c r="G58">
        <v>19.02572</v>
      </c>
      <c r="H58">
        <v>0</v>
      </c>
      <c r="I58">
        <v>0</v>
      </c>
      <c r="J58">
        <v>23.432472000000001</v>
      </c>
      <c r="K58">
        <v>661.20787800000005</v>
      </c>
      <c r="L58">
        <v>632.18398200000001</v>
      </c>
      <c r="M58">
        <v>89.046800000000005</v>
      </c>
      <c r="N58">
        <v>0</v>
      </c>
      <c r="O58">
        <v>119.695958</v>
      </c>
      <c r="P58">
        <v>99.814688000000004</v>
      </c>
      <c r="Q58">
        <v>19.343482000000002</v>
      </c>
      <c r="R58">
        <v>24.369302000000001</v>
      </c>
      <c r="S58">
        <v>25.542978000000002</v>
      </c>
      <c r="T58">
        <v>0</v>
      </c>
      <c r="U58">
        <v>337.77290199999999</v>
      </c>
      <c r="V58">
        <v>8.2755449999999993</v>
      </c>
      <c r="W58">
        <v>40.983111999999998</v>
      </c>
      <c r="X58">
        <v>125.457553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8.8223120000000002</v>
      </c>
      <c r="AE58">
        <v>31.899761999999999</v>
      </c>
      <c r="AF58">
        <v>8.5891450000000003</v>
      </c>
      <c r="AG58">
        <v>38.867767000000001</v>
      </c>
      <c r="AH58">
        <v>41.247058000000003</v>
      </c>
      <c r="AI58">
        <v>0</v>
      </c>
      <c r="AJ58">
        <v>0</v>
      </c>
      <c r="AK58">
        <v>24.933782000000001</v>
      </c>
      <c r="AL58">
        <v>23.618696</v>
      </c>
      <c r="AM58">
        <v>0</v>
      </c>
      <c r="AN58">
        <v>0.75915299999999997</v>
      </c>
      <c r="AO58">
        <v>16.789193000000001</v>
      </c>
      <c r="AP58">
        <v>12.683971</v>
      </c>
      <c r="AQ58">
        <v>0</v>
      </c>
      <c r="AR58">
        <v>10.685616</v>
      </c>
      <c r="AS58">
        <v>9.114134</v>
      </c>
      <c r="AT58">
        <v>19.357951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2619.0085090000002</v>
      </c>
    </row>
    <row r="59" spans="1:117">
      <c r="A59" t="s">
        <v>101</v>
      </c>
      <c r="B59">
        <v>0</v>
      </c>
      <c r="C59">
        <v>0</v>
      </c>
      <c r="D59">
        <v>9.9775969999999994</v>
      </c>
      <c r="E59">
        <v>0</v>
      </c>
      <c r="F59">
        <v>0</v>
      </c>
      <c r="G59">
        <v>19.02572</v>
      </c>
      <c r="H59">
        <v>0</v>
      </c>
      <c r="I59">
        <v>0</v>
      </c>
      <c r="J59">
        <v>23.432472000000001</v>
      </c>
      <c r="K59">
        <v>661.20787800000005</v>
      </c>
      <c r="L59">
        <v>632.18398200000001</v>
      </c>
      <c r="M59">
        <v>89.046800000000005</v>
      </c>
      <c r="N59">
        <v>0</v>
      </c>
      <c r="O59">
        <v>119.695958</v>
      </c>
      <c r="P59">
        <v>99.814688000000004</v>
      </c>
      <c r="Q59">
        <v>19.343482000000002</v>
      </c>
      <c r="R59">
        <v>24.369302000000001</v>
      </c>
      <c r="S59">
        <v>25.542978000000002</v>
      </c>
      <c r="T59">
        <v>0</v>
      </c>
      <c r="U59">
        <v>337.77290199999999</v>
      </c>
      <c r="V59">
        <v>8.2755449999999993</v>
      </c>
      <c r="W59">
        <v>40.983111999999998</v>
      </c>
      <c r="X59">
        <v>125.457553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8.8223120000000002</v>
      </c>
      <c r="AE59">
        <v>31.899761999999999</v>
      </c>
      <c r="AF59">
        <v>8.5891450000000003</v>
      </c>
      <c r="AG59">
        <v>38.867767000000001</v>
      </c>
      <c r="AH59">
        <v>41.247058000000003</v>
      </c>
      <c r="AI59">
        <v>0</v>
      </c>
      <c r="AJ59">
        <v>0</v>
      </c>
      <c r="AK59">
        <v>24.933782000000001</v>
      </c>
      <c r="AL59">
        <v>12.934048000000001</v>
      </c>
      <c r="AM59">
        <v>0</v>
      </c>
      <c r="AN59">
        <v>0.75915299999999997</v>
      </c>
      <c r="AO59">
        <v>16.789193000000001</v>
      </c>
      <c r="AP59">
        <v>12.683971</v>
      </c>
      <c r="AQ59">
        <v>0</v>
      </c>
      <c r="AR59">
        <v>10.685616</v>
      </c>
      <c r="AS59">
        <v>9.114134</v>
      </c>
      <c r="AT59">
        <v>19.357951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2608.3238609999999</v>
      </c>
    </row>
    <row r="60" spans="1:117">
      <c r="A60" t="s">
        <v>102</v>
      </c>
      <c r="B60">
        <v>0</v>
      </c>
      <c r="C60">
        <v>0</v>
      </c>
      <c r="D60">
        <v>9.9775969999999994</v>
      </c>
      <c r="E60">
        <v>0</v>
      </c>
      <c r="F60">
        <v>0</v>
      </c>
      <c r="G60">
        <v>19.02572</v>
      </c>
      <c r="H60">
        <v>0</v>
      </c>
      <c r="I60">
        <v>0</v>
      </c>
      <c r="J60">
        <v>23.432472000000001</v>
      </c>
      <c r="K60">
        <v>661.20787800000005</v>
      </c>
      <c r="L60">
        <v>632.18398200000001</v>
      </c>
      <c r="M60">
        <v>89.046800000000005</v>
      </c>
      <c r="N60">
        <v>0</v>
      </c>
      <c r="O60">
        <v>119.695958</v>
      </c>
      <c r="P60">
        <v>99.814688000000004</v>
      </c>
      <c r="Q60">
        <v>19.343482000000002</v>
      </c>
      <c r="R60">
        <v>24.369302000000001</v>
      </c>
      <c r="S60">
        <v>25.542978000000002</v>
      </c>
      <c r="T60">
        <v>0</v>
      </c>
      <c r="U60">
        <v>337.77290199999999</v>
      </c>
      <c r="V60">
        <v>8.2755449999999993</v>
      </c>
      <c r="W60">
        <v>40.983111999999998</v>
      </c>
      <c r="X60">
        <v>125.457553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8.8223120000000002</v>
      </c>
      <c r="AE60">
        <v>31.899761999999999</v>
      </c>
      <c r="AF60">
        <v>8.5891450000000003</v>
      </c>
      <c r="AG60">
        <v>38.867767000000001</v>
      </c>
      <c r="AH60">
        <v>41.247058000000003</v>
      </c>
      <c r="AI60">
        <v>0</v>
      </c>
      <c r="AJ60">
        <v>0</v>
      </c>
      <c r="AK60">
        <v>24.933782000000001</v>
      </c>
      <c r="AL60">
        <v>12.934048000000001</v>
      </c>
      <c r="AM60">
        <v>0</v>
      </c>
      <c r="AN60">
        <v>0.75915299999999997</v>
      </c>
      <c r="AO60">
        <v>16.789193000000001</v>
      </c>
      <c r="AP60">
        <v>12.683971</v>
      </c>
      <c r="AQ60">
        <v>0</v>
      </c>
      <c r="AR60">
        <v>10.685616</v>
      </c>
      <c r="AS60">
        <v>9.114134</v>
      </c>
      <c r="AT60">
        <v>19.357951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2608.3238609999999</v>
      </c>
    </row>
    <row r="61" spans="1:117">
      <c r="A61" t="s">
        <v>103</v>
      </c>
      <c r="B61">
        <v>0</v>
      </c>
      <c r="C61">
        <v>0</v>
      </c>
      <c r="D61">
        <v>9.9775969999999994</v>
      </c>
      <c r="E61">
        <v>0</v>
      </c>
      <c r="F61">
        <v>0</v>
      </c>
      <c r="G61">
        <v>19.02572</v>
      </c>
      <c r="H61">
        <v>0</v>
      </c>
      <c r="I61">
        <v>0</v>
      </c>
      <c r="J61">
        <v>23.432472000000001</v>
      </c>
      <c r="K61">
        <v>661.20787800000005</v>
      </c>
      <c r="L61">
        <v>632.18398200000001</v>
      </c>
      <c r="M61">
        <v>89.046800000000005</v>
      </c>
      <c r="N61">
        <v>0</v>
      </c>
      <c r="O61">
        <v>119.695958</v>
      </c>
      <c r="P61">
        <v>99.814688000000004</v>
      </c>
      <c r="Q61">
        <v>19.343482000000002</v>
      </c>
      <c r="R61">
        <v>24.369302000000001</v>
      </c>
      <c r="S61">
        <v>25.542978000000002</v>
      </c>
      <c r="T61">
        <v>0</v>
      </c>
      <c r="U61">
        <v>337.77290199999999</v>
      </c>
      <c r="V61">
        <v>8.2755449999999993</v>
      </c>
      <c r="W61">
        <v>40.983111999999998</v>
      </c>
      <c r="X61">
        <v>125.457553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8.8223120000000002</v>
      </c>
      <c r="AE61">
        <v>31.899761999999999</v>
      </c>
      <c r="AF61">
        <v>8.5891450000000003</v>
      </c>
      <c r="AG61">
        <v>38.867767000000001</v>
      </c>
      <c r="AH61">
        <v>41.247058000000003</v>
      </c>
      <c r="AI61">
        <v>0</v>
      </c>
      <c r="AJ61">
        <v>0</v>
      </c>
      <c r="AK61">
        <v>24.933782000000001</v>
      </c>
      <c r="AL61">
        <v>12.934048000000001</v>
      </c>
      <c r="AM61">
        <v>0</v>
      </c>
      <c r="AN61">
        <v>0.75915299999999997</v>
      </c>
      <c r="AO61">
        <v>16.789193000000001</v>
      </c>
      <c r="AP61">
        <v>11.282907</v>
      </c>
      <c r="AQ61">
        <v>0</v>
      </c>
      <c r="AR61">
        <v>10.685616</v>
      </c>
      <c r="AS61">
        <v>9.114134</v>
      </c>
      <c r="AT61">
        <v>19.357951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2606.9227970000002</v>
      </c>
    </row>
    <row r="62" spans="1:117">
      <c r="A62" t="s">
        <v>104</v>
      </c>
      <c r="B62">
        <v>0</v>
      </c>
      <c r="C62">
        <v>0</v>
      </c>
      <c r="D62">
        <v>15.417113000000001</v>
      </c>
      <c r="E62">
        <v>0</v>
      </c>
      <c r="F62">
        <v>0</v>
      </c>
      <c r="G62">
        <v>27.919983999999999</v>
      </c>
      <c r="H62">
        <v>0</v>
      </c>
      <c r="I62">
        <v>0</v>
      </c>
      <c r="J62">
        <v>33.931497</v>
      </c>
      <c r="K62">
        <v>661.20787800000005</v>
      </c>
      <c r="L62">
        <v>632.18398200000001</v>
      </c>
      <c r="M62">
        <v>89.046800000000005</v>
      </c>
      <c r="N62">
        <v>0</v>
      </c>
      <c r="O62">
        <v>119.695958</v>
      </c>
      <c r="P62">
        <v>99.814688000000004</v>
      </c>
      <c r="Q62">
        <v>19.343482000000002</v>
      </c>
      <c r="R62">
        <v>24.369302000000001</v>
      </c>
      <c r="S62">
        <v>25.542978000000002</v>
      </c>
      <c r="T62">
        <v>0</v>
      </c>
      <c r="U62">
        <v>337.77290199999999</v>
      </c>
      <c r="V62">
        <v>8.2755449999999993</v>
      </c>
      <c r="W62">
        <v>40.983111999999998</v>
      </c>
      <c r="X62">
        <v>125.457553</v>
      </c>
      <c r="Y62">
        <v>0</v>
      </c>
      <c r="Z62">
        <v>6.3114819999999998</v>
      </c>
      <c r="AA62">
        <v>0</v>
      </c>
      <c r="AB62">
        <v>0</v>
      </c>
      <c r="AC62">
        <v>0</v>
      </c>
      <c r="AD62">
        <v>8.8223120000000002</v>
      </c>
      <c r="AE62">
        <v>31.899761999999999</v>
      </c>
      <c r="AF62">
        <v>8.5891450000000003</v>
      </c>
      <c r="AG62">
        <v>38.867767000000001</v>
      </c>
      <c r="AH62">
        <v>41.247058000000003</v>
      </c>
      <c r="AI62">
        <v>0</v>
      </c>
      <c r="AJ62">
        <v>0</v>
      </c>
      <c r="AK62">
        <v>24.933782000000001</v>
      </c>
      <c r="AL62">
        <v>12.934048000000001</v>
      </c>
      <c r="AM62">
        <v>0</v>
      </c>
      <c r="AN62">
        <v>0.75915299999999997</v>
      </c>
      <c r="AO62">
        <v>16.789193000000001</v>
      </c>
      <c r="AP62">
        <v>11.282907</v>
      </c>
      <c r="AQ62">
        <v>0</v>
      </c>
      <c r="AR62">
        <v>10.685616</v>
      </c>
      <c r="AS62">
        <v>9.114134</v>
      </c>
      <c r="AT62">
        <v>19.357951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2638.0670840000002</v>
      </c>
    </row>
    <row r="63" spans="1:117">
      <c r="A63" t="s">
        <v>105</v>
      </c>
      <c r="B63">
        <v>0</v>
      </c>
      <c r="C63">
        <v>0</v>
      </c>
      <c r="D63">
        <v>24.595637</v>
      </c>
      <c r="E63">
        <v>0</v>
      </c>
      <c r="F63">
        <v>0</v>
      </c>
      <c r="G63">
        <v>45.172350999999999</v>
      </c>
      <c r="H63">
        <v>0</v>
      </c>
      <c r="I63">
        <v>0</v>
      </c>
      <c r="J63">
        <v>47.753188999999999</v>
      </c>
      <c r="K63">
        <v>661.20787800000005</v>
      </c>
      <c r="L63">
        <v>632.18398200000001</v>
      </c>
      <c r="M63">
        <v>89.046800000000005</v>
      </c>
      <c r="N63">
        <v>0</v>
      </c>
      <c r="O63">
        <v>119.695958</v>
      </c>
      <c r="P63">
        <v>99.814688000000004</v>
      </c>
      <c r="Q63">
        <v>19.343482000000002</v>
      </c>
      <c r="R63">
        <v>24.369302000000001</v>
      </c>
      <c r="S63">
        <v>25.542978000000002</v>
      </c>
      <c r="T63">
        <v>0</v>
      </c>
      <c r="U63">
        <v>337.77290199999999</v>
      </c>
      <c r="V63">
        <v>8.2755449999999993</v>
      </c>
      <c r="W63">
        <v>40.983111999999998</v>
      </c>
      <c r="X63">
        <v>125.457553</v>
      </c>
      <c r="Y63">
        <v>0</v>
      </c>
      <c r="Z63">
        <v>6.3114819999999998</v>
      </c>
      <c r="AA63">
        <v>0</v>
      </c>
      <c r="AB63">
        <v>11.611896</v>
      </c>
      <c r="AC63">
        <v>0</v>
      </c>
      <c r="AD63">
        <v>8.8223120000000002</v>
      </c>
      <c r="AE63">
        <v>31.899761999999999</v>
      </c>
      <c r="AF63">
        <v>8.5891450000000003</v>
      </c>
      <c r="AG63">
        <v>38.867767000000001</v>
      </c>
      <c r="AH63">
        <v>41.247058000000003</v>
      </c>
      <c r="AI63">
        <v>0</v>
      </c>
      <c r="AJ63">
        <v>0</v>
      </c>
      <c r="AK63">
        <v>24.933782000000001</v>
      </c>
      <c r="AL63">
        <v>12.934048000000001</v>
      </c>
      <c r="AM63">
        <v>0</v>
      </c>
      <c r="AN63">
        <v>0.75915299999999997</v>
      </c>
      <c r="AO63">
        <v>16.789193000000001</v>
      </c>
      <c r="AP63">
        <v>11.282907</v>
      </c>
      <c r="AQ63">
        <v>0</v>
      </c>
      <c r="AR63">
        <v>10.685616</v>
      </c>
      <c r="AS63">
        <v>9.114134</v>
      </c>
      <c r="AT63">
        <v>19.357951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2689.9315630000001</v>
      </c>
    </row>
    <row r="64" spans="1:117">
      <c r="A64" t="s">
        <v>106</v>
      </c>
      <c r="B64">
        <v>0</v>
      </c>
      <c r="C64">
        <v>0</v>
      </c>
      <c r="D64">
        <v>31.818982999999999</v>
      </c>
      <c r="E64">
        <v>0</v>
      </c>
      <c r="F64">
        <v>0</v>
      </c>
      <c r="G64">
        <v>56.823293999999997</v>
      </c>
      <c r="H64">
        <v>0</v>
      </c>
      <c r="I64">
        <v>0</v>
      </c>
      <c r="J64">
        <v>56.621690000000001</v>
      </c>
      <c r="K64">
        <v>661.20787800000005</v>
      </c>
      <c r="L64">
        <v>632.18398200000001</v>
      </c>
      <c r="M64">
        <v>89.046800000000005</v>
      </c>
      <c r="N64">
        <v>0</v>
      </c>
      <c r="O64">
        <v>119.695958</v>
      </c>
      <c r="P64">
        <v>99.814688000000004</v>
      </c>
      <c r="Q64">
        <v>19.343482000000002</v>
      </c>
      <c r="R64">
        <v>24.369302000000001</v>
      </c>
      <c r="S64">
        <v>25.542978000000002</v>
      </c>
      <c r="T64">
        <v>0</v>
      </c>
      <c r="U64">
        <v>337.77290199999999</v>
      </c>
      <c r="V64">
        <v>8.2755449999999993</v>
      </c>
      <c r="W64">
        <v>40.983111999999998</v>
      </c>
      <c r="X64">
        <v>125.457553</v>
      </c>
      <c r="Y64">
        <v>0</v>
      </c>
      <c r="Z64">
        <v>6.3114819999999998</v>
      </c>
      <c r="AA64">
        <v>0</v>
      </c>
      <c r="AB64">
        <v>11.611896</v>
      </c>
      <c r="AC64">
        <v>0</v>
      </c>
      <c r="AD64">
        <v>8.8223120000000002</v>
      </c>
      <c r="AE64">
        <v>31.899761999999999</v>
      </c>
      <c r="AF64">
        <v>8.5891450000000003</v>
      </c>
      <c r="AG64">
        <v>38.867767000000001</v>
      </c>
      <c r="AH64">
        <v>41.247058000000003</v>
      </c>
      <c r="AI64">
        <v>0</v>
      </c>
      <c r="AJ64">
        <v>0</v>
      </c>
      <c r="AK64">
        <v>24.933782000000001</v>
      </c>
      <c r="AL64">
        <v>12.934048000000001</v>
      </c>
      <c r="AM64">
        <v>0</v>
      </c>
      <c r="AN64">
        <v>0.75915299999999997</v>
      </c>
      <c r="AO64">
        <v>16.789193000000001</v>
      </c>
      <c r="AP64">
        <v>11.282907</v>
      </c>
      <c r="AQ64">
        <v>0</v>
      </c>
      <c r="AR64">
        <v>10.685616</v>
      </c>
      <c r="AS64">
        <v>9.114134</v>
      </c>
      <c r="AT64">
        <v>19.357951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2717.6743530000003</v>
      </c>
    </row>
    <row r="65" spans="1:117">
      <c r="A65" t="s">
        <v>107</v>
      </c>
      <c r="B65">
        <v>0</v>
      </c>
      <c r="C65">
        <v>0</v>
      </c>
      <c r="D65">
        <v>32.521439999999998</v>
      </c>
      <c r="E65">
        <v>0</v>
      </c>
      <c r="F65">
        <v>0</v>
      </c>
      <c r="G65">
        <v>62.017225000000003</v>
      </c>
      <c r="H65">
        <v>0</v>
      </c>
      <c r="I65">
        <v>0</v>
      </c>
      <c r="J65">
        <v>64.812503000000007</v>
      </c>
      <c r="K65">
        <v>661.20787800000005</v>
      </c>
      <c r="L65">
        <v>632.18398200000001</v>
      </c>
      <c r="M65">
        <v>89.046800000000005</v>
      </c>
      <c r="N65">
        <v>0</v>
      </c>
      <c r="O65">
        <v>119.695958</v>
      </c>
      <c r="P65">
        <v>99.814688000000004</v>
      </c>
      <c r="Q65">
        <v>19.343482000000002</v>
      </c>
      <c r="R65">
        <v>24.369302000000001</v>
      </c>
      <c r="S65">
        <v>25.542978000000002</v>
      </c>
      <c r="T65">
        <v>0</v>
      </c>
      <c r="U65">
        <v>337.77290199999999</v>
      </c>
      <c r="V65">
        <v>8.2755449999999993</v>
      </c>
      <c r="W65">
        <v>40.983111999999998</v>
      </c>
      <c r="X65">
        <v>125.457553</v>
      </c>
      <c r="Y65">
        <v>0</v>
      </c>
      <c r="Z65">
        <v>6.3114819999999998</v>
      </c>
      <c r="AA65">
        <v>0</v>
      </c>
      <c r="AB65">
        <v>11.611896</v>
      </c>
      <c r="AC65">
        <v>0</v>
      </c>
      <c r="AD65">
        <v>8.8223120000000002</v>
      </c>
      <c r="AE65">
        <v>31.899761999999999</v>
      </c>
      <c r="AF65">
        <v>8.5891450000000003</v>
      </c>
      <c r="AG65">
        <v>38.867767000000001</v>
      </c>
      <c r="AH65">
        <v>41.247058000000003</v>
      </c>
      <c r="AI65">
        <v>0</v>
      </c>
      <c r="AJ65">
        <v>0</v>
      </c>
      <c r="AK65">
        <v>24.933782000000001</v>
      </c>
      <c r="AL65">
        <v>2.2494000000000001</v>
      </c>
      <c r="AM65">
        <v>0</v>
      </c>
      <c r="AN65">
        <v>0.75915299999999997</v>
      </c>
      <c r="AO65">
        <v>16.789193000000001</v>
      </c>
      <c r="AP65">
        <v>11.282907</v>
      </c>
      <c r="AQ65">
        <v>0</v>
      </c>
      <c r="AR65">
        <v>10.685616</v>
      </c>
      <c r="AS65">
        <v>9.7651430000000001</v>
      </c>
      <c r="AT65">
        <v>19.357951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2721.7279150000004</v>
      </c>
    </row>
    <row r="66" spans="1:117">
      <c r="A66" t="s">
        <v>108</v>
      </c>
      <c r="B66">
        <v>0</v>
      </c>
      <c r="C66">
        <v>0</v>
      </c>
      <c r="D66">
        <v>32.521439999999998</v>
      </c>
      <c r="E66">
        <v>0</v>
      </c>
      <c r="F66">
        <v>0</v>
      </c>
      <c r="G66">
        <v>62.017225000000003</v>
      </c>
      <c r="H66">
        <v>0</v>
      </c>
      <c r="I66">
        <v>0</v>
      </c>
      <c r="J66">
        <v>72.158096999999998</v>
      </c>
      <c r="K66">
        <v>661.20787800000005</v>
      </c>
      <c r="L66">
        <v>632.18398200000001</v>
      </c>
      <c r="M66">
        <v>89.046800000000005</v>
      </c>
      <c r="N66">
        <v>0</v>
      </c>
      <c r="O66">
        <v>119.695958</v>
      </c>
      <c r="P66">
        <v>99.814688000000004</v>
      </c>
      <c r="Q66">
        <v>19.343482000000002</v>
      </c>
      <c r="R66">
        <v>24.369302000000001</v>
      </c>
      <c r="S66">
        <v>25.542978000000002</v>
      </c>
      <c r="T66">
        <v>0</v>
      </c>
      <c r="U66">
        <v>337.77290199999999</v>
      </c>
      <c r="V66">
        <v>8.2755449999999993</v>
      </c>
      <c r="W66">
        <v>40.983111999999998</v>
      </c>
      <c r="X66">
        <v>125.457553</v>
      </c>
      <c r="Y66">
        <v>0</v>
      </c>
      <c r="Z66">
        <v>6.3114819999999998</v>
      </c>
      <c r="AA66">
        <v>0</v>
      </c>
      <c r="AB66">
        <v>11.611896</v>
      </c>
      <c r="AC66">
        <v>0</v>
      </c>
      <c r="AD66">
        <v>8.8223120000000002</v>
      </c>
      <c r="AE66">
        <v>31.899761999999999</v>
      </c>
      <c r="AF66">
        <v>8.5891450000000003</v>
      </c>
      <c r="AG66">
        <v>38.867767000000001</v>
      </c>
      <c r="AH66">
        <v>41.247058000000003</v>
      </c>
      <c r="AI66">
        <v>0</v>
      </c>
      <c r="AJ66">
        <v>0</v>
      </c>
      <c r="AK66">
        <v>24.933782000000001</v>
      </c>
      <c r="AL66">
        <v>2.2494000000000001</v>
      </c>
      <c r="AM66">
        <v>0</v>
      </c>
      <c r="AN66">
        <v>0.75915299999999997</v>
      </c>
      <c r="AO66">
        <v>16.789193000000001</v>
      </c>
      <c r="AP66">
        <v>11.282907</v>
      </c>
      <c r="AQ66">
        <v>0</v>
      </c>
      <c r="AR66">
        <v>10.685616</v>
      </c>
      <c r="AS66">
        <v>9.7651430000000001</v>
      </c>
      <c r="AT66">
        <v>19.357951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2729.0735090000007</v>
      </c>
    </row>
    <row r="67" spans="1:117">
      <c r="A67" t="s">
        <v>109</v>
      </c>
      <c r="B67">
        <v>0</v>
      </c>
      <c r="C67">
        <v>0</v>
      </c>
      <c r="D67">
        <v>32.521439999999998</v>
      </c>
      <c r="E67">
        <v>0</v>
      </c>
      <c r="F67">
        <v>0</v>
      </c>
      <c r="G67">
        <v>62.017225000000003</v>
      </c>
      <c r="H67">
        <v>0</v>
      </c>
      <c r="I67">
        <v>0</v>
      </c>
      <c r="J67">
        <v>76.378924999999995</v>
      </c>
      <c r="K67">
        <v>661.20787800000005</v>
      </c>
      <c r="L67">
        <v>632.18398200000001</v>
      </c>
      <c r="M67">
        <v>89.046800000000005</v>
      </c>
      <c r="N67">
        <v>0</v>
      </c>
      <c r="O67">
        <v>119.695958</v>
      </c>
      <c r="P67">
        <v>99.814688000000004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337.77290199999999</v>
      </c>
      <c r="V67">
        <v>8.2755449999999993</v>
      </c>
      <c r="W67">
        <v>40.983111999999998</v>
      </c>
      <c r="X67">
        <v>125.457553</v>
      </c>
      <c r="Y67">
        <v>0</v>
      </c>
      <c r="Z67">
        <v>0</v>
      </c>
      <c r="AA67">
        <v>0</v>
      </c>
      <c r="AB67">
        <v>11.611896</v>
      </c>
      <c r="AC67">
        <v>0</v>
      </c>
      <c r="AD67">
        <v>8.8223120000000002</v>
      </c>
      <c r="AE67">
        <v>31.899761999999999</v>
      </c>
      <c r="AF67">
        <v>8.5891450000000003</v>
      </c>
      <c r="AG67">
        <v>38.867767000000001</v>
      </c>
      <c r="AH67">
        <v>41.247058000000003</v>
      </c>
      <c r="AI67">
        <v>0</v>
      </c>
      <c r="AJ67">
        <v>0</v>
      </c>
      <c r="AK67">
        <v>24.933782000000001</v>
      </c>
      <c r="AL67">
        <v>24.743396000000001</v>
      </c>
      <c r="AM67">
        <v>0</v>
      </c>
      <c r="AN67">
        <v>0.75915299999999997</v>
      </c>
      <c r="AO67">
        <v>16.789193000000001</v>
      </c>
      <c r="AP67">
        <v>11.282907</v>
      </c>
      <c r="AQ67">
        <v>0</v>
      </c>
      <c r="AR67">
        <v>47.550991000000003</v>
      </c>
      <c r="AS67">
        <v>9.7651430000000001</v>
      </c>
      <c r="AT67">
        <v>19.357951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2786.3422259999998</v>
      </c>
    </row>
    <row r="68" spans="1:117">
      <c r="A68" t="s">
        <v>110</v>
      </c>
      <c r="B68">
        <v>0</v>
      </c>
      <c r="C68">
        <v>0</v>
      </c>
      <c r="D68">
        <v>32.521439999999998</v>
      </c>
      <c r="E68">
        <v>0</v>
      </c>
      <c r="F68">
        <v>0</v>
      </c>
      <c r="G68">
        <v>62.017225000000003</v>
      </c>
      <c r="H68">
        <v>0</v>
      </c>
      <c r="I68">
        <v>0</v>
      </c>
      <c r="J68">
        <v>76.378924999999995</v>
      </c>
      <c r="K68">
        <v>661.20787800000005</v>
      </c>
      <c r="L68">
        <v>632.18398200000001</v>
      </c>
      <c r="M68">
        <v>89.046800000000005</v>
      </c>
      <c r="N68">
        <v>0</v>
      </c>
      <c r="O68">
        <v>119.695958</v>
      </c>
      <c r="P68">
        <v>99.814688000000004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337.77290199999999</v>
      </c>
      <c r="V68">
        <v>8.2755449999999993</v>
      </c>
      <c r="W68">
        <v>40.983111999999998</v>
      </c>
      <c r="X68">
        <v>125.457553</v>
      </c>
      <c r="Y68">
        <v>0</v>
      </c>
      <c r="Z68">
        <v>0</v>
      </c>
      <c r="AA68">
        <v>0</v>
      </c>
      <c r="AB68">
        <v>11.611896</v>
      </c>
      <c r="AC68">
        <v>0</v>
      </c>
      <c r="AD68">
        <v>8.8223120000000002</v>
      </c>
      <c r="AE68">
        <v>31.899761999999999</v>
      </c>
      <c r="AF68">
        <v>8.5891450000000003</v>
      </c>
      <c r="AG68">
        <v>38.867767000000001</v>
      </c>
      <c r="AH68">
        <v>41.247058000000003</v>
      </c>
      <c r="AI68">
        <v>0</v>
      </c>
      <c r="AJ68">
        <v>0</v>
      </c>
      <c r="AK68">
        <v>24.933782000000001</v>
      </c>
      <c r="AL68">
        <v>76.828243000000001</v>
      </c>
      <c r="AM68">
        <v>0</v>
      </c>
      <c r="AN68">
        <v>0.75915299999999997</v>
      </c>
      <c r="AO68">
        <v>16.789193000000001</v>
      </c>
      <c r="AP68">
        <v>11.282907</v>
      </c>
      <c r="AQ68">
        <v>0</v>
      </c>
      <c r="AR68">
        <v>47.550991000000003</v>
      </c>
      <c r="AS68">
        <v>9.7651430000000001</v>
      </c>
      <c r="AT68">
        <v>19.357951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2838.4270729999998</v>
      </c>
    </row>
    <row r="69" spans="1:117">
      <c r="A69" t="s">
        <v>111</v>
      </c>
      <c r="B69">
        <v>0</v>
      </c>
      <c r="C69">
        <v>0</v>
      </c>
      <c r="D69">
        <v>32.521439999999998</v>
      </c>
      <c r="E69">
        <v>0</v>
      </c>
      <c r="F69">
        <v>0</v>
      </c>
      <c r="G69">
        <v>62.017225000000003</v>
      </c>
      <c r="H69">
        <v>0</v>
      </c>
      <c r="I69">
        <v>0</v>
      </c>
      <c r="J69">
        <v>76.378924999999995</v>
      </c>
      <c r="K69">
        <v>661.20787800000005</v>
      </c>
      <c r="L69">
        <v>632.18398200000001</v>
      </c>
      <c r="M69">
        <v>89.046800000000005</v>
      </c>
      <c r="N69">
        <v>0</v>
      </c>
      <c r="O69">
        <v>119.695958</v>
      </c>
      <c r="P69">
        <v>99.814688000000004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337.77290199999999</v>
      </c>
      <c r="V69">
        <v>8.2755449999999993</v>
      </c>
      <c r="W69">
        <v>40.983111999999998</v>
      </c>
      <c r="X69">
        <v>125.457553</v>
      </c>
      <c r="Y69">
        <v>0</v>
      </c>
      <c r="Z69">
        <v>0</v>
      </c>
      <c r="AA69">
        <v>0</v>
      </c>
      <c r="AB69">
        <v>11.611896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38.867767000000001</v>
      </c>
      <c r="AH69">
        <v>41.247058000000003</v>
      </c>
      <c r="AI69">
        <v>0</v>
      </c>
      <c r="AJ69">
        <v>0</v>
      </c>
      <c r="AK69">
        <v>24.933782000000001</v>
      </c>
      <c r="AL69">
        <v>76.828243000000001</v>
      </c>
      <c r="AM69">
        <v>0</v>
      </c>
      <c r="AN69">
        <v>0.75915299999999997</v>
      </c>
      <c r="AO69">
        <v>16.789193000000001</v>
      </c>
      <c r="AP69">
        <v>11.282907</v>
      </c>
      <c r="AQ69">
        <v>0</v>
      </c>
      <c r="AR69">
        <v>8.5484930000000006</v>
      </c>
      <c r="AS69">
        <v>11.718171999999999</v>
      </c>
      <c r="AT69">
        <v>19.357951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2801.3776039999993</v>
      </c>
    </row>
    <row r="70" spans="1:117">
      <c r="A70" t="s">
        <v>112</v>
      </c>
      <c r="B70">
        <v>0</v>
      </c>
      <c r="C70">
        <v>0</v>
      </c>
      <c r="D70">
        <v>32.521439999999998</v>
      </c>
      <c r="E70">
        <v>0</v>
      </c>
      <c r="F70">
        <v>0</v>
      </c>
      <c r="G70">
        <v>62.017225000000003</v>
      </c>
      <c r="H70">
        <v>0</v>
      </c>
      <c r="I70">
        <v>0</v>
      </c>
      <c r="J70">
        <v>76.378924999999995</v>
      </c>
      <c r="K70">
        <v>661.20787800000005</v>
      </c>
      <c r="L70">
        <v>632.18398200000001</v>
      </c>
      <c r="M70">
        <v>89.046800000000005</v>
      </c>
      <c r="N70">
        <v>0</v>
      </c>
      <c r="O70">
        <v>119.695958</v>
      </c>
      <c r="P70">
        <v>99.814688000000004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337.77290199999999</v>
      </c>
      <c r="V70">
        <v>8.2755449999999993</v>
      </c>
      <c r="W70">
        <v>40.983111999999998</v>
      </c>
      <c r="X70">
        <v>125.457553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38.867767000000001</v>
      </c>
      <c r="AH70">
        <v>41.247058000000003</v>
      </c>
      <c r="AI70">
        <v>0</v>
      </c>
      <c r="AJ70">
        <v>0</v>
      </c>
      <c r="AK70">
        <v>24.933782000000001</v>
      </c>
      <c r="AL70">
        <v>76.828243000000001</v>
      </c>
      <c r="AM70">
        <v>0</v>
      </c>
      <c r="AN70">
        <v>0.75915299999999997</v>
      </c>
      <c r="AO70">
        <v>16.789193000000001</v>
      </c>
      <c r="AP70">
        <v>11.282907</v>
      </c>
      <c r="AQ70">
        <v>0</v>
      </c>
      <c r="AR70">
        <v>8.5484930000000006</v>
      </c>
      <c r="AS70">
        <v>11.718171999999999</v>
      </c>
      <c r="AT70">
        <v>19.357951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2801.3776039999993</v>
      </c>
    </row>
    <row r="71" spans="1:117">
      <c r="A71" t="s">
        <v>113</v>
      </c>
      <c r="B71">
        <v>0</v>
      </c>
      <c r="C71">
        <v>0</v>
      </c>
      <c r="D71">
        <v>32.521439999999998</v>
      </c>
      <c r="E71">
        <v>0</v>
      </c>
      <c r="F71">
        <v>0</v>
      </c>
      <c r="G71">
        <v>62.017225000000003</v>
      </c>
      <c r="H71">
        <v>0</v>
      </c>
      <c r="I71">
        <v>0</v>
      </c>
      <c r="J71">
        <v>76.378924999999995</v>
      </c>
      <c r="K71">
        <v>661.20787800000005</v>
      </c>
      <c r="L71">
        <v>632.18398200000001</v>
      </c>
      <c r="M71">
        <v>89.046800000000005</v>
      </c>
      <c r="N71">
        <v>0</v>
      </c>
      <c r="O71">
        <v>119.695958</v>
      </c>
      <c r="P71">
        <v>99.814688000000004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337.77290199999999</v>
      </c>
      <c r="V71">
        <v>8.2755449999999993</v>
      </c>
      <c r="W71">
        <v>40.983111999999998</v>
      </c>
      <c r="X71">
        <v>125.457553</v>
      </c>
      <c r="Y71">
        <v>0</v>
      </c>
      <c r="Z71">
        <v>0</v>
      </c>
      <c r="AA71">
        <v>0</v>
      </c>
      <c r="AB71">
        <v>11.611896</v>
      </c>
      <c r="AC71">
        <v>0</v>
      </c>
      <c r="AD71">
        <v>8.8223120000000002</v>
      </c>
      <c r="AE71">
        <v>47.849643</v>
      </c>
      <c r="AF71">
        <v>8.5891450000000003</v>
      </c>
      <c r="AG71">
        <v>38.867767000000001</v>
      </c>
      <c r="AH71">
        <v>41.247058000000003</v>
      </c>
      <c r="AI71">
        <v>0</v>
      </c>
      <c r="AJ71">
        <v>0</v>
      </c>
      <c r="AK71">
        <v>24.933782000000001</v>
      </c>
      <c r="AL71">
        <v>76.828243000000001</v>
      </c>
      <c r="AM71">
        <v>0</v>
      </c>
      <c r="AN71">
        <v>0.75915299999999997</v>
      </c>
      <c r="AO71">
        <v>19.919381999999999</v>
      </c>
      <c r="AP71">
        <v>11.282907</v>
      </c>
      <c r="AQ71">
        <v>0</v>
      </c>
      <c r="AR71">
        <v>8.5484930000000006</v>
      </c>
      <c r="AS71">
        <v>11.718171999999999</v>
      </c>
      <c r="AT71">
        <v>19.357951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2820.4576739999993</v>
      </c>
    </row>
    <row r="72" spans="1:117">
      <c r="A72" t="s">
        <v>114</v>
      </c>
      <c r="B72">
        <v>0</v>
      </c>
      <c r="C72">
        <v>0</v>
      </c>
      <c r="D72">
        <v>32.521439999999998</v>
      </c>
      <c r="E72">
        <v>0</v>
      </c>
      <c r="F72">
        <v>0</v>
      </c>
      <c r="G72">
        <v>62.017225000000003</v>
      </c>
      <c r="H72">
        <v>0</v>
      </c>
      <c r="I72">
        <v>0</v>
      </c>
      <c r="J72">
        <v>76.378924999999995</v>
      </c>
      <c r="K72">
        <v>661.20787800000005</v>
      </c>
      <c r="L72">
        <v>632.18398200000001</v>
      </c>
      <c r="M72">
        <v>89.046800000000005</v>
      </c>
      <c r="N72">
        <v>0</v>
      </c>
      <c r="O72">
        <v>119.695958</v>
      </c>
      <c r="P72">
        <v>99.814688000000004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337.77290199999999</v>
      </c>
      <c r="V72">
        <v>8.2755449999999993</v>
      </c>
      <c r="W72">
        <v>40.983111999999998</v>
      </c>
      <c r="X72">
        <v>125.457553</v>
      </c>
      <c r="Y72">
        <v>0</v>
      </c>
      <c r="Z72">
        <v>0</v>
      </c>
      <c r="AA72">
        <v>0</v>
      </c>
      <c r="AB72">
        <v>11.611896</v>
      </c>
      <c r="AC72">
        <v>0</v>
      </c>
      <c r="AD72">
        <v>8.8223120000000002</v>
      </c>
      <c r="AE72">
        <v>47.849643</v>
      </c>
      <c r="AF72">
        <v>8.5891450000000003</v>
      </c>
      <c r="AG72">
        <v>38.867767000000001</v>
      </c>
      <c r="AH72">
        <v>41.247058000000003</v>
      </c>
      <c r="AI72">
        <v>0</v>
      </c>
      <c r="AJ72">
        <v>0</v>
      </c>
      <c r="AK72">
        <v>24.933782000000001</v>
      </c>
      <c r="AL72">
        <v>12.934048000000001</v>
      </c>
      <c r="AM72">
        <v>0</v>
      </c>
      <c r="AN72">
        <v>0.75915299999999997</v>
      </c>
      <c r="AO72">
        <v>19.919381999999999</v>
      </c>
      <c r="AP72">
        <v>11.282907</v>
      </c>
      <c r="AQ72">
        <v>0</v>
      </c>
      <c r="AR72">
        <v>8.5484930000000006</v>
      </c>
      <c r="AS72">
        <v>11.718171999999999</v>
      </c>
      <c r="AT72">
        <v>19.357951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120.02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2741.0734789999997</v>
      </c>
    </row>
    <row r="73" spans="1:117">
      <c r="A73" t="s">
        <v>115</v>
      </c>
      <c r="B73">
        <v>0</v>
      </c>
      <c r="C73">
        <v>0</v>
      </c>
      <c r="D73">
        <v>32.521439999999998</v>
      </c>
      <c r="E73">
        <v>0</v>
      </c>
      <c r="F73">
        <v>0</v>
      </c>
      <c r="G73">
        <v>62.017225000000003</v>
      </c>
      <c r="H73">
        <v>0</v>
      </c>
      <c r="I73">
        <v>0</v>
      </c>
      <c r="J73">
        <v>76.378924999999995</v>
      </c>
      <c r="K73">
        <v>661.20787800000005</v>
      </c>
      <c r="L73">
        <v>632.18398200000001</v>
      </c>
      <c r="M73">
        <v>89.046800000000005</v>
      </c>
      <c r="N73">
        <v>0</v>
      </c>
      <c r="O73">
        <v>119.695958</v>
      </c>
      <c r="P73">
        <v>99.814688000000004</v>
      </c>
      <c r="Q73">
        <v>19.343482000000002</v>
      </c>
      <c r="R73">
        <v>24.369302000000001</v>
      </c>
      <c r="S73">
        <v>25.542978000000002</v>
      </c>
      <c r="T73">
        <v>0</v>
      </c>
      <c r="U73">
        <v>337.77290199999999</v>
      </c>
      <c r="V73">
        <v>8.2755449999999993</v>
      </c>
      <c r="W73">
        <v>40.983111999999998</v>
      </c>
      <c r="X73">
        <v>125.457553</v>
      </c>
      <c r="Y73">
        <v>0</v>
      </c>
      <c r="Z73">
        <v>0</v>
      </c>
      <c r="AA73">
        <v>0</v>
      </c>
      <c r="AB73">
        <v>25.417151</v>
      </c>
      <c r="AC73">
        <v>0</v>
      </c>
      <c r="AD73">
        <v>8.8223120000000002</v>
      </c>
      <c r="AE73">
        <v>47.849643</v>
      </c>
      <c r="AF73">
        <v>8.5891450000000003</v>
      </c>
      <c r="AG73">
        <v>38.867767000000001</v>
      </c>
      <c r="AH73">
        <v>41.247058000000003</v>
      </c>
      <c r="AI73">
        <v>0</v>
      </c>
      <c r="AJ73">
        <v>0</v>
      </c>
      <c r="AK73">
        <v>24.933782000000001</v>
      </c>
      <c r="AL73">
        <v>12.934048000000001</v>
      </c>
      <c r="AM73">
        <v>0</v>
      </c>
      <c r="AN73">
        <v>0.75915299999999997</v>
      </c>
      <c r="AO73">
        <v>19.919381999999999</v>
      </c>
      <c r="AP73">
        <v>11.282907</v>
      </c>
      <c r="AQ73">
        <v>14.939536</v>
      </c>
      <c r="AR73">
        <v>8.5484930000000006</v>
      </c>
      <c r="AS73">
        <v>11.718171999999999</v>
      </c>
      <c r="AT73">
        <v>19.357951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112.28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2762.07827</v>
      </c>
    </row>
    <row r="74" spans="1:117">
      <c r="A74" t="s">
        <v>116</v>
      </c>
      <c r="B74">
        <v>0</v>
      </c>
      <c r="C74">
        <v>0</v>
      </c>
      <c r="D74">
        <v>32.521439999999998</v>
      </c>
      <c r="E74">
        <v>0</v>
      </c>
      <c r="F74">
        <v>0</v>
      </c>
      <c r="G74">
        <v>62.017225000000003</v>
      </c>
      <c r="H74">
        <v>0</v>
      </c>
      <c r="I74">
        <v>0</v>
      </c>
      <c r="J74">
        <v>76.378924999999995</v>
      </c>
      <c r="K74">
        <v>661.20787800000005</v>
      </c>
      <c r="L74">
        <v>632.18398200000001</v>
      </c>
      <c r="M74">
        <v>89.046800000000005</v>
      </c>
      <c r="N74">
        <v>0</v>
      </c>
      <c r="O74">
        <v>119.695958</v>
      </c>
      <c r="P74">
        <v>99.814688000000004</v>
      </c>
      <c r="Q74">
        <v>19.343482000000002</v>
      </c>
      <c r="R74">
        <v>24.369302000000001</v>
      </c>
      <c r="S74">
        <v>25.542978000000002</v>
      </c>
      <c r="T74">
        <v>0</v>
      </c>
      <c r="U74">
        <v>337.77290199999999</v>
      </c>
      <c r="V74">
        <v>8.2755449999999993</v>
      </c>
      <c r="W74">
        <v>40.983111999999998</v>
      </c>
      <c r="X74">
        <v>125.457553</v>
      </c>
      <c r="Y74">
        <v>0</v>
      </c>
      <c r="Z74">
        <v>6.3114819999999998</v>
      </c>
      <c r="AA74">
        <v>13.534146</v>
      </c>
      <c r="AB74">
        <v>25.417151</v>
      </c>
      <c r="AC74">
        <v>0</v>
      </c>
      <c r="AD74">
        <v>8.8223120000000002</v>
      </c>
      <c r="AE74">
        <v>47.849643</v>
      </c>
      <c r="AF74">
        <v>8.5891450000000003</v>
      </c>
      <c r="AG74">
        <v>38.867767000000001</v>
      </c>
      <c r="AH74">
        <v>41.247058000000003</v>
      </c>
      <c r="AI74">
        <v>0</v>
      </c>
      <c r="AJ74">
        <v>0</v>
      </c>
      <c r="AK74">
        <v>24.933782000000001</v>
      </c>
      <c r="AL74">
        <v>12.934048000000001</v>
      </c>
      <c r="AM74">
        <v>0</v>
      </c>
      <c r="AN74">
        <v>0.75915299999999997</v>
      </c>
      <c r="AO74">
        <v>19.919381999999999</v>
      </c>
      <c r="AP74">
        <v>11.282907</v>
      </c>
      <c r="AQ74">
        <v>30.122983999999999</v>
      </c>
      <c r="AR74">
        <v>8.5484930000000006</v>
      </c>
      <c r="AS74">
        <v>11.718171999999999</v>
      </c>
      <c r="AT74">
        <v>19.357951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106.47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2791.2973459999998</v>
      </c>
    </row>
    <row r="75" spans="1:117">
      <c r="A75" t="s">
        <v>117</v>
      </c>
      <c r="B75">
        <v>0</v>
      </c>
      <c r="C75">
        <v>0</v>
      </c>
      <c r="D75">
        <v>32.521439999999998</v>
      </c>
      <c r="E75">
        <v>0</v>
      </c>
      <c r="F75">
        <v>0</v>
      </c>
      <c r="G75">
        <v>62.017225000000003</v>
      </c>
      <c r="H75">
        <v>0</v>
      </c>
      <c r="I75">
        <v>0</v>
      </c>
      <c r="J75">
        <v>76.378924999999995</v>
      </c>
      <c r="K75">
        <v>661.20787800000005</v>
      </c>
      <c r="L75">
        <v>632.18398200000001</v>
      </c>
      <c r="M75">
        <v>89.046800000000005</v>
      </c>
      <c r="N75">
        <v>0</v>
      </c>
      <c r="O75">
        <v>119.695958</v>
      </c>
      <c r="P75">
        <v>99.814688000000004</v>
      </c>
      <c r="Q75">
        <v>19.343482000000002</v>
      </c>
      <c r="R75">
        <v>24.369302000000001</v>
      </c>
      <c r="S75">
        <v>25.542978000000002</v>
      </c>
      <c r="T75">
        <v>0</v>
      </c>
      <c r="U75">
        <v>337.77290199999999</v>
      </c>
      <c r="V75">
        <v>8.2755449999999993</v>
      </c>
      <c r="W75">
        <v>40.983111999999998</v>
      </c>
      <c r="X75">
        <v>125.457553</v>
      </c>
      <c r="Y75">
        <v>0</v>
      </c>
      <c r="Z75">
        <v>1.0646899999999999</v>
      </c>
      <c r="AA75">
        <v>13.534146</v>
      </c>
      <c r="AB75">
        <v>25.417151</v>
      </c>
      <c r="AC75">
        <v>0</v>
      </c>
      <c r="AD75">
        <v>8.8223120000000002</v>
      </c>
      <c r="AE75">
        <v>47.849643</v>
      </c>
      <c r="AF75">
        <v>8.5891450000000003</v>
      </c>
      <c r="AG75">
        <v>38.867767000000001</v>
      </c>
      <c r="AH75">
        <v>67.920156000000006</v>
      </c>
      <c r="AI75">
        <v>0</v>
      </c>
      <c r="AJ75">
        <v>0</v>
      </c>
      <c r="AK75">
        <v>24.933782000000001</v>
      </c>
      <c r="AL75">
        <v>12.934048000000001</v>
      </c>
      <c r="AM75">
        <v>0</v>
      </c>
      <c r="AN75">
        <v>0.75915299999999997</v>
      </c>
      <c r="AO75">
        <v>19.919381999999999</v>
      </c>
      <c r="AP75">
        <v>11.282907</v>
      </c>
      <c r="AQ75">
        <v>45.184475999999997</v>
      </c>
      <c r="AR75">
        <v>8.5484930000000006</v>
      </c>
      <c r="AS75">
        <v>11.718171999999999</v>
      </c>
      <c r="AT75">
        <v>19.357951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108.4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2829.7151440000002</v>
      </c>
    </row>
    <row r="76" spans="1:117">
      <c r="A76" t="s">
        <v>118</v>
      </c>
      <c r="B76">
        <v>0</v>
      </c>
      <c r="C76">
        <v>0</v>
      </c>
      <c r="D76">
        <v>32.521439999999998</v>
      </c>
      <c r="E76">
        <v>0</v>
      </c>
      <c r="F76">
        <v>0</v>
      </c>
      <c r="G76">
        <v>62.017225000000003</v>
      </c>
      <c r="H76">
        <v>0</v>
      </c>
      <c r="I76">
        <v>0</v>
      </c>
      <c r="J76">
        <v>76.378924999999995</v>
      </c>
      <c r="K76">
        <v>661.20787800000005</v>
      </c>
      <c r="L76">
        <v>632.18398200000001</v>
      </c>
      <c r="M76">
        <v>89.046800000000005</v>
      </c>
      <c r="N76">
        <v>0</v>
      </c>
      <c r="O76">
        <v>119.695958</v>
      </c>
      <c r="P76">
        <v>99.814688000000004</v>
      </c>
      <c r="Q76">
        <v>19.343482000000002</v>
      </c>
      <c r="R76">
        <v>24.369302000000001</v>
      </c>
      <c r="S76">
        <v>25.542978000000002</v>
      </c>
      <c r="T76">
        <v>0</v>
      </c>
      <c r="U76">
        <v>337.77290199999999</v>
      </c>
      <c r="V76">
        <v>8.2755449999999993</v>
      </c>
      <c r="W76">
        <v>40.983111999999998</v>
      </c>
      <c r="X76">
        <v>125.457553</v>
      </c>
      <c r="Y76">
        <v>0</v>
      </c>
      <c r="Z76">
        <v>1.0646899999999999</v>
      </c>
      <c r="AA76">
        <v>27.196750999999999</v>
      </c>
      <c r="AB76">
        <v>25.417151</v>
      </c>
      <c r="AC76">
        <v>9.3671810000000004</v>
      </c>
      <c r="AD76">
        <v>26.466934999999999</v>
      </c>
      <c r="AE76">
        <v>47.849643</v>
      </c>
      <c r="AF76">
        <v>8.5891450000000003</v>
      </c>
      <c r="AG76">
        <v>38.867767000000001</v>
      </c>
      <c r="AH76">
        <v>90.560208000000003</v>
      </c>
      <c r="AI76">
        <v>0</v>
      </c>
      <c r="AJ76">
        <v>0</v>
      </c>
      <c r="AK76">
        <v>24.933782000000001</v>
      </c>
      <c r="AL76">
        <v>12.934048000000001</v>
      </c>
      <c r="AM76">
        <v>0</v>
      </c>
      <c r="AN76">
        <v>0.75915299999999997</v>
      </c>
      <c r="AO76">
        <v>19.919381999999999</v>
      </c>
      <c r="AP76">
        <v>11.282907</v>
      </c>
      <c r="AQ76">
        <v>60.245967999999998</v>
      </c>
      <c r="AR76">
        <v>8.5484930000000006</v>
      </c>
      <c r="AS76">
        <v>11.718171999999999</v>
      </c>
      <c r="AT76">
        <v>19.357951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103.57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2903.2610970000005</v>
      </c>
    </row>
    <row r="77" spans="1:117">
      <c r="A77" t="s">
        <v>119</v>
      </c>
      <c r="B77">
        <v>0</v>
      </c>
      <c r="C77">
        <v>0</v>
      </c>
      <c r="D77">
        <v>32.521439999999998</v>
      </c>
      <c r="E77">
        <v>0</v>
      </c>
      <c r="F77">
        <v>0</v>
      </c>
      <c r="G77">
        <v>62.017225000000003</v>
      </c>
      <c r="H77">
        <v>0</v>
      </c>
      <c r="I77">
        <v>0</v>
      </c>
      <c r="J77">
        <v>74.257288000000003</v>
      </c>
      <c r="K77">
        <v>661.20787800000005</v>
      </c>
      <c r="L77">
        <v>632.18398200000001</v>
      </c>
      <c r="M77">
        <v>89.046800000000005</v>
      </c>
      <c r="N77">
        <v>0</v>
      </c>
      <c r="O77">
        <v>119.695958</v>
      </c>
      <c r="P77">
        <v>99.814688000000004</v>
      </c>
      <c r="Q77">
        <v>19.343482000000002</v>
      </c>
      <c r="R77">
        <v>24.369302000000001</v>
      </c>
      <c r="S77">
        <v>25.542978000000002</v>
      </c>
      <c r="T77">
        <v>0</v>
      </c>
      <c r="U77">
        <v>337.77290199999999</v>
      </c>
      <c r="V77">
        <v>8.2755449999999993</v>
      </c>
      <c r="W77">
        <v>40.983111999999998</v>
      </c>
      <c r="X77">
        <v>125.457553</v>
      </c>
      <c r="Y77">
        <v>0</v>
      </c>
      <c r="Z77">
        <v>3.19407</v>
      </c>
      <c r="AA77">
        <v>27.196750999999999</v>
      </c>
      <c r="AB77">
        <v>25.417151</v>
      </c>
      <c r="AC77">
        <v>18.734362999999998</v>
      </c>
      <c r="AD77">
        <v>35.371077</v>
      </c>
      <c r="AE77">
        <v>47.849643</v>
      </c>
      <c r="AF77">
        <v>8.5891450000000003</v>
      </c>
      <c r="AG77">
        <v>38.867767000000001</v>
      </c>
      <c r="AH77">
        <v>123.741176</v>
      </c>
      <c r="AI77">
        <v>3.0803419999999999</v>
      </c>
      <c r="AJ77">
        <v>0</v>
      </c>
      <c r="AK77">
        <v>24.933782000000001</v>
      </c>
      <c r="AL77">
        <v>12.934048000000001</v>
      </c>
      <c r="AM77">
        <v>4.3867159999999998</v>
      </c>
      <c r="AN77">
        <v>0.75915299999999997</v>
      </c>
      <c r="AO77">
        <v>19.919381999999999</v>
      </c>
      <c r="AP77">
        <v>11.282907</v>
      </c>
      <c r="AQ77">
        <v>60.245967999999998</v>
      </c>
      <c r="AR77">
        <v>8.5484930000000006</v>
      </c>
      <c r="AS77">
        <v>11.718171999999999</v>
      </c>
      <c r="AT77">
        <v>19.357951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100.66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2959.27819</v>
      </c>
    </row>
    <row r="78" spans="1:117">
      <c r="A78" t="s">
        <v>120</v>
      </c>
      <c r="B78">
        <v>0</v>
      </c>
      <c r="C78">
        <v>0</v>
      </c>
      <c r="D78">
        <v>32.521439999999998</v>
      </c>
      <c r="E78">
        <v>0</v>
      </c>
      <c r="F78">
        <v>0</v>
      </c>
      <c r="G78">
        <v>62.017225000000003</v>
      </c>
      <c r="H78">
        <v>0</v>
      </c>
      <c r="I78">
        <v>0</v>
      </c>
      <c r="J78">
        <v>74.257288000000003</v>
      </c>
      <c r="K78">
        <v>661.20787800000005</v>
      </c>
      <c r="L78">
        <v>632.18398200000001</v>
      </c>
      <c r="M78">
        <v>89.046800000000005</v>
      </c>
      <c r="N78">
        <v>0</v>
      </c>
      <c r="O78">
        <v>119.695958</v>
      </c>
      <c r="P78">
        <v>99.814688000000004</v>
      </c>
      <c r="Q78">
        <v>19.343482000000002</v>
      </c>
      <c r="R78">
        <v>24.369302000000001</v>
      </c>
      <c r="S78">
        <v>25.542978000000002</v>
      </c>
      <c r="T78">
        <v>0</v>
      </c>
      <c r="U78">
        <v>337.77290199999999</v>
      </c>
      <c r="V78">
        <v>8.2755449999999993</v>
      </c>
      <c r="W78">
        <v>40.983111999999998</v>
      </c>
      <c r="X78">
        <v>125.457553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9.5434940000000008</v>
      </c>
      <c r="AG78">
        <v>38.867767000000001</v>
      </c>
      <c r="AH78">
        <v>135.84031300000001</v>
      </c>
      <c r="AI78">
        <v>6.1606839999999998</v>
      </c>
      <c r="AJ78">
        <v>0</v>
      </c>
      <c r="AK78">
        <v>24.933782000000001</v>
      </c>
      <c r="AL78">
        <v>12.934048000000001</v>
      </c>
      <c r="AM78">
        <v>15.296738</v>
      </c>
      <c r="AN78">
        <v>0.75915299999999997</v>
      </c>
      <c r="AO78">
        <v>19.919381999999999</v>
      </c>
      <c r="AP78">
        <v>11.282907</v>
      </c>
      <c r="AQ78">
        <v>60.245967999999998</v>
      </c>
      <c r="AR78">
        <v>8.5484930000000006</v>
      </c>
      <c r="AS78">
        <v>11.718171999999999</v>
      </c>
      <c r="AT78">
        <v>19.357951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96.79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3034.0110159999999</v>
      </c>
    </row>
    <row r="79" spans="1:117">
      <c r="A79" t="s">
        <v>121</v>
      </c>
      <c r="B79">
        <v>0</v>
      </c>
      <c r="C79">
        <v>0</v>
      </c>
      <c r="D79">
        <v>27.98245</v>
      </c>
      <c r="E79">
        <v>0</v>
      </c>
      <c r="F79">
        <v>0</v>
      </c>
      <c r="G79">
        <v>62.017225000000003</v>
      </c>
      <c r="H79">
        <v>0</v>
      </c>
      <c r="I79">
        <v>0</v>
      </c>
      <c r="J79">
        <v>74.257288000000003</v>
      </c>
      <c r="K79">
        <v>661.20787800000005</v>
      </c>
      <c r="L79">
        <v>632.18398200000001</v>
      </c>
      <c r="M79">
        <v>89.046800000000005</v>
      </c>
      <c r="N79">
        <v>0</v>
      </c>
      <c r="O79">
        <v>119.695958</v>
      </c>
      <c r="P79">
        <v>99.814688000000004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337.77290199999999</v>
      </c>
      <c r="V79">
        <v>8.2755449999999993</v>
      </c>
      <c r="W79">
        <v>40.983111999999998</v>
      </c>
      <c r="X79">
        <v>125.457553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9.5434940000000008</v>
      </c>
      <c r="AG79">
        <v>38.867767000000001</v>
      </c>
      <c r="AH79">
        <v>135.84031300000001</v>
      </c>
      <c r="AI79">
        <v>31.651128</v>
      </c>
      <c r="AJ79">
        <v>0</v>
      </c>
      <c r="AK79">
        <v>24.933782000000001</v>
      </c>
      <c r="AL79">
        <v>2.2494000000000001</v>
      </c>
      <c r="AM79">
        <v>15.296738</v>
      </c>
      <c r="AN79">
        <v>0.75915299999999997</v>
      </c>
      <c r="AO79">
        <v>19.919381999999999</v>
      </c>
      <c r="AP79">
        <v>11.282907</v>
      </c>
      <c r="AQ79">
        <v>60.245967999999998</v>
      </c>
      <c r="AR79">
        <v>8.5484930000000006</v>
      </c>
      <c r="AS79">
        <v>11.718171999999999</v>
      </c>
      <c r="AT79">
        <v>19.357951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91.95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3039.4378219999999</v>
      </c>
    </row>
    <row r="80" spans="1:117">
      <c r="A80" t="s">
        <v>122</v>
      </c>
      <c r="B80">
        <v>0</v>
      </c>
      <c r="C80">
        <v>0</v>
      </c>
      <c r="D80">
        <v>27.917043</v>
      </c>
      <c r="E80">
        <v>0</v>
      </c>
      <c r="F80">
        <v>0</v>
      </c>
      <c r="G80">
        <v>51.231431000000001</v>
      </c>
      <c r="H80">
        <v>0</v>
      </c>
      <c r="I80">
        <v>0</v>
      </c>
      <c r="J80">
        <v>74.257288000000003</v>
      </c>
      <c r="K80">
        <v>661.20787800000005</v>
      </c>
      <c r="L80">
        <v>632.18398200000001</v>
      </c>
      <c r="M80">
        <v>89.046800000000005</v>
      </c>
      <c r="N80">
        <v>0</v>
      </c>
      <c r="O80">
        <v>119.695958</v>
      </c>
      <c r="P80">
        <v>99.814688000000004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337.77290199999999</v>
      </c>
      <c r="V80">
        <v>8.2755449999999993</v>
      </c>
      <c r="W80">
        <v>40.983111999999998</v>
      </c>
      <c r="X80">
        <v>125.457553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9.5434940000000008</v>
      </c>
      <c r="AG80">
        <v>38.867767000000001</v>
      </c>
      <c r="AH80">
        <v>135.84031300000001</v>
      </c>
      <c r="AI80">
        <v>47.476691000000002</v>
      </c>
      <c r="AJ80">
        <v>0</v>
      </c>
      <c r="AK80">
        <v>24.933782000000001</v>
      </c>
      <c r="AL80">
        <v>2.2494000000000001</v>
      </c>
      <c r="AM80">
        <v>15.296738</v>
      </c>
      <c r="AN80">
        <v>0.75915299999999997</v>
      </c>
      <c r="AO80">
        <v>19.919381999999999</v>
      </c>
      <c r="AP80">
        <v>11.282907</v>
      </c>
      <c r="AQ80">
        <v>60.245967999999998</v>
      </c>
      <c r="AR80">
        <v>8.5484930000000006</v>
      </c>
      <c r="AS80">
        <v>11.718171999999999</v>
      </c>
      <c r="AT80">
        <v>19.357951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3032.8021840000001</v>
      </c>
    </row>
    <row r="81" spans="1:117">
      <c r="A81" t="s">
        <v>123</v>
      </c>
      <c r="B81">
        <v>0</v>
      </c>
      <c r="C81">
        <v>0</v>
      </c>
      <c r="D81">
        <v>27.917043</v>
      </c>
      <c r="E81">
        <v>0</v>
      </c>
      <c r="F81">
        <v>0</v>
      </c>
      <c r="G81">
        <v>51.231431000000001</v>
      </c>
      <c r="H81">
        <v>0</v>
      </c>
      <c r="I81">
        <v>0</v>
      </c>
      <c r="J81">
        <v>74.257288000000003</v>
      </c>
      <c r="K81">
        <v>661.20787800000005</v>
      </c>
      <c r="L81">
        <v>632.18398200000001</v>
      </c>
      <c r="M81">
        <v>89.046800000000005</v>
      </c>
      <c r="N81">
        <v>0</v>
      </c>
      <c r="O81">
        <v>119.695958</v>
      </c>
      <c r="P81">
        <v>99.814688000000004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337.77290199999999</v>
      </c>
      <c r="V81">
        <v>8.2755449999999993</v>
      </c>
      <c r="W81">
        <v>40.983111999999998</v>
      </c>
      <c r="X81">
        <v>125.457553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9.5434940000000008</v>
      </c>
      <c r="AG81">
        <v>38.867767000000001</v>
      </c>
      <c r="AH81">
        <v>135.84031300000001</v>
      </c>
      <c r="AI81">
        <v>47.476691000000002</v>
      </c>
      <c r="AJ81">
        <v>0</v>
      </c>
      <c r="AK81">
        <v>24.933782000000001</v>
      </c>
      <c r="AL81">
        <v>2.2494000000000001</v>
      </c>
      <c r="AM81">
        <v>15.296738</v>
      </c>
      <c r="AN81">
        <v>0.75915299999999997</v>
      </c>
      <c r="AO81">
        <v>19.919381999999999</v>
      </c>
      <c r="AP81">
        <v>11.282907</v>
      </c>
      <c r="AQ81">
        <v>60.245967999999998</v>
      </c>
      <c r="AR81">
        <v>47.550991000000003</v>
      </c>
      <c r="AS81">
        <v>11.718171999999999</v>
      </c>
      <c r="AT81">
        <v>19.357951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74.53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3065.9946820000005</v>
      </c>
    </row>
    <row r="82" spans="1:117">
      <c r="A82" t="s">
        <v>124</v>
      </c>
      <c r="B82">
        <v>0</v>
      </c>
      <c r="C82">
        <v>0</v>
      </c>
      <c r="D82">
        <v>27.917043</v>
      </c>
      <c r="E82">
        <v>0</v>
      </c>
      <c r="F82">
        <v>0</v>
      </c>
      <c r="G82">
        <v>51.231431000000001</v>
      </c>
      <c r="H82">
        <v>0</v>
      </c>
      <c r="I82">
        <v>0</v>
      </c>
      <c r="J82">
        <v>74.257288000000003</v>
      </c>
      <c r="K82">
        <v>661.20787800000005</v>
      </c>
      <c r="L82">
        <v>632.18398200000001</v>
      </c>
      <c r="M82">
        <v>89.046800000000005</v>
      </c>
      <c r="N82">
        <v>0</v>
      </c>
      <c r="O82">
        <v>119.695958</v>
      </c>
      <c r="P82">
        <v>99.814688000000004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337.77290199999999</v>
      </c>
      <c r="V82">
        <v>8.2755449999999993</v>
      </c>
      <c r="W82">
        <v>40.983111999999998</v>
      </c>
      <c r="X82">
        <v>125.457553</v>
      </c>
      <c r="Y82">
        <v>0</v>
      </c>
      <c r="Z82">
        <v>18.934446999999999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9.5434940000000008</v>
      </c>
      <c r="AG82">
        <v>38.867767000000001</v>
      </c>
      <c r="AH82">
        <v>135.84031300000001</v>
      </c>
      <c r="AI82">
        <v>47.476691000000002</v>
      </c>
      <c r="AJ82">
        <v>0</v>
      </c>
      <c r="AK82">
        <v>24.933782000000001</v>
      </c>
      <c r="AL82">
        <v>2.2494000000000001</v>
      </c>
      <c r="AM82">
        <v>15.296738</v>
      </c>
      <c r="AN82">
        <v>0.75915299999999997</v>
      </c>
      <c r="AO82">
        <v>19.919381999999999</v>
      </c>
      <c r="AP82">
        <v>11.282907</v>
      </c>
      <c r="AQ82">
        <v>60.245967999999998</v>
      </c>
      <c r="AR82">
        <v>47.550991000000003</v>
      </c>
      <c r="AS82">
        <v>11.718171999999999</v>
      </c>
      <c r="AT82">
        <v>19.357951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71.62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3063.0846820000002</v>
      </c>
    </row>
    <row r="83" spans="1:117">
      <c r="A83" t="s">
        <v>125</v>
      </c>
      <c r="B83">
        <v>0</v>
      </c>
      <c r="C83">
        <v>0</v>
      </c>
      <c r="D83">
        <v>10.065106</v>
      </c>
      <c r="E83">
        <v>0</v>
      </c>
      <c r="F83">
        <v>0</v>
      </c>
      <c r="G83">
        <v>20.543222</v>
      </c>
      <c r="H83">
        <v>0</v>
      </c>
      <c r="I83">
        <v>0</v>
      </c>
      <c r="J83">
        <v>74.257288000000003</v>
      </c>
      <c r="K83">
        <v>661.20787800000005</v>
      </c>
      <c r="L83">
        <v>632.18398200000001</v>
      </c>
      <c r="M83">
        <v>89.046800000000005</v>
      </c>
      <c r="N83">
        <v>0</v>
      </c>
      <c r="O83">
        <v>119.695958</v>
      </c>
      <c r="P83">
        <v>99.814688000000004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337.77290199999999</v>
      </c>
      <c r="V83">
        <v>8.2755449999999993</v>
      </c>
      <c r="W83">
        <v>40.983111999999998</v>
      </c>
      <c r="X83">
        <v>125.457553</v>
      </c>
      <c r="Y83">
        <v>0</v>
      </c>
      <c r="Z83">
        <v>18.934446999999999</v>
      </c>
      <c r="AA83">
        <v>40.795127000000001</v>
      </c>
      <c r="AB83">
        <v>38.241844999999998</v>
      </c>
      <c r="AC83">
        <v>28.129892000000002</v>
      </c>
      <c r="AD83">
        <v>35.371077</v>
      </c>
      <c r="AE83">
        <v>47.849643</v>
      </c>
      <c r="AF83">
        <v>9.5434940000000008</v>
      </c>
      <c r="AG83">
        <v>38.867767000000001</v>
      </c>
      <c r="AH83">
        <v>135.84031300000001</v>
      </c>
      <c r="AI83">
        <v>47.476691000000002</v>
      </c>
      <c r="AJ83">
        <v>0</v>
      </c>
      <c r="AK83">
        <v>24.933782000000001</v>
      </c>
      <c r="AL83">
        <v>2.2494000000000001</v>
      </c>
      <c r="AM83">
        <v>15.296738</v>
      </c>
      <c r="AN83">
        <v>0.75915299999999997</v>
      </c>
      <c r="AO83">
        <v>19.919381999999999</v>
      </c>
      <c r="AP83">
        <v>11.282907</v>
      </c>
      <c r="AQ83">
        <v>60.245967999999998</v>
      </c>
      <c r="AR83">
        <v>8.5484930000000006</v>
      </c>
      <c r="AS83">
        <v>9.7651430000000001</v>
      </c>
      <c r="AT83">
        <v>19.357951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66.790000000000006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2968.7590090000003</v>
      </c>
    </row>
    <row r="84" spans="1:117">
      <c r="A84" t="s">
        <v>126</v>
      </c>
      <c r="B84">
        <v>0</v>
      </c>
      <c r="C84">
        <v>0</v>
      </c>
      <c r="D84">
        <v>9.9775969999999994</v>
      </c>
      <c r="E84">
        <v>0</v>
      </c>
      <c r="F84">
        <v>0</v>
      </c>
      <c r="G84">
        <v>19.02572</v>
      </c>
      <c r="H84">
        <v>0</v>
      </c>
      <c r="I84">
        <v>0</v>
      </c>
      <c r="J84">
        <v>74.257288000000003</v>
      </c>
      <c r="K84">
        <v>661.20787800000005</v>
      </c>
      <c r="L84">
        <v>632.18398200000001</v>
      </c>
      <c r="M84">
        <v>89.046800000000005</v>
      </c>
      <c r="N84">
        <v>0</v>
      </c>
      <c r="O84">
        <v>119.695958</v>
      </c>
      <c r="P84">
        <v>99.814688000000004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337.77290199999999</v>
      </c>
      <c r="V84">
        <v>8.2755449999999993</v>
      </c>
      <c r="W84">
        <v>40.983111999999998</v>
      </c>
      <c r="X84">
        <v>125.457553</v>
      </c>
      <c r="Y84">
        <v>0</v>
      </c>
      <c r="Z84">
        <v>6.3114819999999998</v>
      </c>
      <c r="AA84">
        <v>40.795127000000001</v>
      </c>
      <c r="AB84">
        <v>38.241844999999998</v>
      </c>
      <c r="AC84">
        <v>28.129892000000002</v>
      </c>
      <c r="AD84">
        <v>35.371077</v>
      </c>
      <c r="AE84">
        <v>47.849643</v>
      </c>
      <c r="AF84">
        <v>9.5434940000000008</v>
      </c>
      <c r="AG84">
        <v>38.867767000000001</v>
      </c>
      <c r="AH84">
        <v>135.84031300000001</v>
      </c>
      <c r="AI84">
        <v>31.651128</v>
      </c>
      <c r="AJ84">
        <v>0</v>
      </c>
      <c r="AK84">
        <v>24.933782000000001</v>
      </c>
      <c r="AL84">
        <v>2.2494000000000001</v>
      </c>
      <c r="AM84">
        <v>15.296738</v>
      </c>
      <c r="AN84">
        <v>0.75915299999999997</v>
      </c>
      <c r="AO84">
        <v>19.919381999999999</v>
      </c>
      <c r="AP84">
        <v>11.282907</v>
      </c>
      <c r="AQ84">
        <v>60.245967999999998</v>
      </c>
      <c r="AR84">
        <v>8.5484930000000006</v>
      </c>
      <c r="AS84">
        <v>9.7651430000000001</v>
      </c>
      <c r="AT84">
        <v>19.357951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62.91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2934.8254700000002</v>
      </c>
    </row>
    <row r="85" spans="1:117">
      <c r="A85" t="s">
        <v>127</v>
      </c>
      <c r="B85">
        <v>0</v>
      </c>
      <c r="C85">
        <v>0</v>
      </c>
      <c r="D85">
        <v>9.9775969999999994</v>
      </c>
      <c r="E85">
        <v>0</v>
      </c>
      <c r="F85">
        <v>0</v>
      </c>
      <c r="G85">
        <v>19.02572</v>
      </c>
      <c r="H85">
        <v>0</v>
      </c>
      <c r="I85">
        <v>0</v>
      </c>
      <c r="J85">
        <v>74.257288000000003</v>
      </c>
      <c r="K85">
        <v>661.20787800000005</v>
      </c>
      <c r="L85">
        <v>632.18398200000001</v>
      </c>
      <c r="M85">
        <v>89.046800000000005</v>
      </c>
      <c r="N85">
        <v>0</v>
      </c>
      <c r="O85">
        <v>119.695958</v>
      </c>
      <c r="P85">
        <v>99.814688000000004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337.77290199999999</v>
      </c>
      <c r="V85">
        <v>8.2755449999999993</v>
      </c>
      <c r="W85">
        <v>40.983111999999998</v>
      </c>
      <c r="X85">
        <v>125.457553</v>
      </c>
      <c r="Y85">
        <v>0</v>
      </c>
      <c r="Z85">
        <v>6.3114819999999998</v>
      </c>
      <c r="AA85">
        <v>40.795127000000001</v>
      </c>
      <c r="AB85">
        <v>38.241844999999998</v>
      </c>
      <c r="AC85">
        <v>28.129892000000002</v>
      </c>
      <c r="AD85">
        <v>35.371077</v>
      </c>
      <c r="AE85">
        <v>47.849643</v>
      </c>
      <c r="AF85">
        <v>9.5434940000000008</v>
      </c>
      <c r="AG85">
        <v>38.867767000000001</v>
      </c>
      <c r="AH85">
        <v>119.158169</v>
      </c>
      <c r="AI85">
        <v>4.928547</v>
      </c>
      <c r="AJ85">
        <v>0</v>
      </c>
      <c r="AK85">
        <v>24.933782000000001</v>
      </c>
      <c r="AL85">
        <v>2.2494000000000001</v>
      </c>
      <c r="AM85">
        <v>15.296738</v>
      </c>
      <c r="AN85">
        <v>0.75915299999999997</v>
      </c>
      <c r="AO85">
        <v>19.919381999999999</v>
      </c>
      <c r="AP85">
        <v>11.282907</v>
      </c>
      <c r="AQ85">
        <v>60.245967999999998</v>
      </c>
      <c r="AR85">
        <v>8.5484930000000006</v>
      </c>
      <c r="AS85">
        <v>9.7651430000000001</v>
      </c>
      <c r="AT85">
        <v>19.357951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59.04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2887.550745</v>
      </c>
    </row>
    <row r="86" spans="1:117">
      <c r="A86" t="s">
        <v>128</v>
      </c>
      <c r="B86">
        <v>0</v>
      </c>
      <c r="C86">
        <v>0</v>
      </c>
      <c r="D86">
        <v>9.9775969999999994</v>
      </c>
      <c r="E86">
        <v>0</v>
      </c>
      <c r="F86">
        <v>0</v>
      </c>
      <c r="G86">
        <v>19.02572</v>
      </c>
      <c r="H86">
        <v>0</v>
      </c>
      <c r="I86">
        <v>0</v>
      </c>
      <c r="J86">
        <v>74.257288000000003</v>
      </c>
      <c r="K86">
        <v>661.20787800000005</v>
      </c>
      <c r="L86">
        <v>632.18398200000001</v>
      </c>
      <c r="M86">
        <v>89.046800000000005</v>
      </c>
      <c r="N86">
        <v>0</v>
      </c>
      <c r="O86">
        <v>119.695958</v>
      </c>
      <c r="P86">
        <v>99.814688000000004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337.77290199999999</v>
      </c>
      <c r="V86">
        <v>8.2755449999999993</v>
      </c>
      <c r="W86">
        <v>40.983111999999998</v>
      </c>
      <c r="X86">
        <v>125.457553</v>
      </c>
      <c r="Y86">
        <v>0</v>
      </c>
      <c r="Z86">
        <v>0</v>
      </c>
      <c r="AA86">
        <v>27.196750999999999</v>
      </c>
      <c r="AB86">
        <v>38.241844999999998</v>
      </c>
      <c r="AC86">
        <v>18.734362999999998</v>
      </c>
      <c r="AD86">
        <v>35.371077</v>
      </c>
      <c r="AE86">
        <v>47.849643</v>
      </c>
      <c r="AF86">
        <v>8.5891450000000003</v>
      </c>
      <c r="AG86">
        <v>38.867767000000001</v>
      </c>
      <c r="AH86">
        <v>109.99215599999999</v>
      </c>
      <c r="AI86">
        <v>0</v>
      </c>
      <c r="AJ86">
        <v>0</v>
      </c>
      <c r="AK86">
        <v>24.933782000000001</v>
      </c>
      <c r="AL86">
        <v>2.2494000000000001</v>
      </c>
      <c r="AM86">
        <v>8.1283270000000005</v>
      </c>
      <c r="AN86">
        <v>0.75915299999999997</v>
      </c>
      <c r="AO86">
        <v>19.919381999999999</v>
      </c>
      <c r="AP86">
        <v>11.282907</v>
      </c>
      <c r="AQ86">
        <v>46.830874000000001</v>
      </c>
      <c r="AR86">
        <v>8.5484930000000006</v>
      </c>
      <c r="AS86">
        <v>9.7651430000000001</v>
      </c>
      <c r="AT86">
        <v>19.357951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57.11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2820.6829440000001</v>
      </c>
    </row>
    <row r="87" spans="1:117">
      <c r="A87" t="s">
        <v>129</v>
      </c>
      <c r="B87">
        <v>0</v>
      </c>
      <c r="C87">
        <v>0</v>
      </c>
      <c r="D87">
        <v>26.949142999999999</v>
      </c>
      <c r="E87">
        <v>0</v>
      </c>
      <c r="F87">
        <v>0</v>
      </c>
      <c r="G87">
        <v>51.231431000000001</v>
      </c>
      <c r="H87">
        <v>0</v>
      </c>
      <c r="I87">
        <v>0</v>
      </c>
      <c r="J87">
        <v>74.257288000000003</v>
      </c>
      <c r="K87">
        <v>661.20787800000005</v>
      </c>
      <c r="L87">
        <v>632.18398200000001</v>
      </c>
      <c r="M87">
        <v>89.046800000000005</v>
      </c>
      <c r="N87">
        <v>0</v>
      </c>
      <c r="O87">
        <v>119.695958</v>
      </c>
      <c r="P87">
        <v>99.814688000000004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337.77290199999999</v>
      </c>
      <c r="V87">
        <v>8.2755449999999993</v>
      </c>
      <c r="W87">
        <v>40.983111999999998</v>
      </c>
      <c r="X87">
        <v>125.457553</v>
      </c>
      <c r="Y87">
        <v>0</v>
      </c>
      <c r="Z87">
        <v>0</v>
      </c>
      <c r="AA87">
        <v>13.534146</v>
      </c>
      <c r="AB87">
        <v>25.417151</v>
      </c>
      <c r="AC87">
        <v>9.3671810000000004</v>
      </c>
      <c r="AD87">
        <v>26.466934999999999</v>
      </c>
      <c r="AE87">
        <v>47.849643</v>
      </c>
      <c r="AF87">
        <v>8.5891450000000003</v>
      </c>
      <c r="AG87">
        <v>38.867767000000001</v>
      </c>
      <c r="AH87">
        <v>90.560208000000003</v>
      </c>
      <c r="AI87">
        <v>0</v>
      </c>
      <c r="AJ87">
        <v>0</v>
      </c>
      <c r="AK87">
        <v>24.933782000000001</v>
      </c>
      <c r="AL87">
        <v>24.743396000000001</v>
      </c>
      <c r="AM87">
        <v>0</v>
      </c>
      <c r="AN87">
        <v>0.75915299999999997</v>
      </c>
      <c r="AO87">
        <v>19.919381999999999</v>
      </c>
      <c r="AP87">
        <v>11.282907</v>
      </c>
      <c r="AQ87">
        <v>45.123497999999998</v>
      </c>
      <c r="AR87">
        <v>8.5484930000000006</v>
      </c>
      <c r="AS87">
        <v>9.7651430000000001</v>
      </c>
      <c r="AT87">
        <v>19.357951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54.2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2815.4179229999995</v>
      </c>
    </row>
    <row r="88" spans="1:117">
      <c r="A88" t="s">
        <v>130</v>
      </c>
      <c r="B88">
        <v>0</v>
      </c>
      <c r="C88">
        <v>0</v>
      </c>
      <c r="D88">
        <v>26.949142999999999</v>
      </c>
      <c r="E88">
        <v>0</v>
      </c>
      <c r="F88">
        <v>0</v>
      </c>
      <c r="G88">
        <v>51.231431000000001</v>
      </c>
      <c r="H88">
        <v>0</v>
      </c>
      <c r="I88">
        <v>0</v>
      </c>
      <c r="J88">
        <v>74.257288000000003</v>
      </c>
      <c r="K88">
        <v>661.20787800000005</v>
      </c>
      <c r="L88">
        <v>632.18398200000001</v>
      </c>
      <c r="M88">
        <v>89.046800000000005</v>
      </c>
      <c r="N88">
        <v>0</v>
      </c>
      <c r="O88">
        <v>119.695958</v>
      </c>
      <c r="P88">
        <v>99.814688000000004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337.77290199999999</v>
      </c>
      <c r="V88">
        <v>8.2755449999999993</v>
      </c>
      <c r="W88">
        <v>40.983111999999998</v>
      </c>
      <c r="X88">
        <v>125.457553</v>
      </c>
      <c r="Y88">
        <v>0</v>
      </c>
      <c r="Z88">
        <v>0</v>
      </c>
      <c r="AA88">
        <v>13.534146</v>
      </c>
      <c r="AB88">
        <v>25.417151</v>
      </c>
      <c r="AC88">
        <v>9.3671810000000004</v>
      </c>
      <c r="AD88">
        <v>17.644622999999999</v>
      </c>
      <c r="AE88">
        <v>47.849643</v>
      </c>
      <c r="AF88">
        <v>8.5891450000000003</v>
      </c>
      <c r="AG88">
        <v>38.867767000000001</v>
      </c>
      <c r="AH88">
        <v>76.994508999999994</v>
      </c>
      <c r="AI88">
        <v>0</v>
      </c>
      <c r="AJ88">
        <v>0</v>
      </c>
      <c r="AK88">
        <v>24.933782000000001</v>
      </c>
      <c r="AL88">
        <v>76.828243000000001</v>
      </c>
      <c r="AM88">
        <v>0</v>
      </c>
      <c r="AN88">
        <v>0.75915299999999997</v>
      </c>
      <c r="AO88">
        <v>19.919381999999999</v>
      </c>
      <c r="AP88">
        <v>11.282907</v>
      </c>
      <c r="AQ88">
        <v>45.123497999999998</v>
      </c>
      <c r="AR88">
        <v>8.5484930000000006</v>
      </c>
      <c r="AS88">
        <v>9.7651430000000001</v>
      </c>
      <c r="AT88">
        <v>19.357951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53.23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2844.1447590000002</v>
      </c>
    </row>
    <row r="89" spans="1:117">
      <c r="A89" t="s">
        <v>131</v>
      </c>
      <c r="B89">
        <v>0</v>
      </c>
      <c r="C89">
        <v>0</v>
      </c>
      <c r="D89">
        <v>32.521439999999998</v>
      </c>
      <c r="E89">
        <v>0</v>
      </c>
      <c r="F89">
        <v>0</v>
      </c>
      <c r="G89">
        <v>62.017225000000003</v>
      </c>
      <c r="H89">
        <v>0</v>
      </c>
      <c r="I89">
        <v>0</v>
      </c>
      <c r="J89">
        <v>74.257288000000003</v>
      </c>
      <c r="K89">
        <v>661.20787800000005</v>
      </c>
      <c r="L89">
        <v>632.18398200000001</v>
      </c>
      <c r="M89">
        <v>89.046800000000005</v>
      </c>
      <c r="N89">
        <v>0</v>
      </c>
      <c r="O89">
        <v>119.695958</v>
      </c>
      <c r="P89">
        <v>99.814688000000004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337.77290199999999</v>
      </c>
      <c r="V89">
        <v>8.2755449999999993</v>
      </c>
      <c r="W89">
        <v>40.983111999999998</v>
      </c>
      <c r="X89">
        <v>125.457553</v>
      </c>
      <c r="Y89">
        <v>0</v>
      </c>
      <c r="Z89">
        <v>0</v>
      </c>
      <c r="AA89">
        <v>13.534146</v>
      </c>
      <c r="AB89">
        <v>25.417151</v>
      </c>
      <c r="AC89">
        <v>9.3671810000000004</v>
      </c>
      <c r="AD89">
        <v>16.966968000000001</v>
      </c>
      <c r="AE89">
        <v>47.849643</v>
      </c>
      <c r="AF89">
        <v>8.5891450000000003</v>
      </c>
      <c r="AG89">
        <v>38.867767000000001</v>
      </c>
      <c r="AH89">
        <v>67.920156000000006</v>
      </c>
      <c r="AI89">
        <v>0</v>
      </c>
      <c r="AJ89">
        <v>0</v>
      </c>
      <c r="AK89">
        <v>24.933782000000001</v>
      </c>
      <c r="AL89">
        <v>76.828243000000001</v>
      </c>
      <c r="AM89">
        <v>0</v>
      </c>
      <c r="AN89">
        <v>0.75915299999999997</v>
      </c>
      <c r="AO89">
        <v>19.919381999999999</v>
      </c>
      <c r="AP89">
        <v>11.282907</v>
      </c>
      <c r="AQ89">
        <v>45.123497999999998</v>
      </c>
      <c r="AR89">
        <v>8.5484930000000006</v>
      </c>
      <c r="AS89">
        <v>9.7651430000000001</v>
      </c>
      <c r="AT89">
        <v>19.357951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50.33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2847.8508420000003</v>
      </c>
    </row>
    <row r="90" spans="1:117">
      <c r="A90" t="s">
        <v>132</v>
      </c>
      <c r="B90">
        <v>0</v>
      </c>
      <c r="C90">
        <v>0</v>
      </c>
      <c r="D90">
        <v>32.521439999999998</v>
      </c>
      <c r="E90">
        <v>0</v>
      </c>
      <c r="F90">
        <v>0</v>
      </c>
      <c r="G90">
        <v>62.017225000000003</v>
      </c>
      <c r="H90">
        <v>0</v>
      </c>
      <c r="I90">
        <v>0</v>
      </c>
      <c r="J90">
        <v>74.257288000000003</v>
      </c>
      <c r="K90">
        <v>661.20787800000005</v>
      </c>
      <c r="L90">
        <v>632.18398200000001</v>
      </c>
      <c r="M90">
        <v>89.046800000000005</v>
      </c>
      <c r="N90">
        <v>0</v>
      </c>
      <c r="O90">
        <v>119.695958</v>
      </c>
      <c r="P90">
        <v>99.814688000000004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337.77290199999999</v>
      </c>
      <c r="V90">
        <v>8.2755449999999993</v>
      </c>
      <c r="W90">
        <v>40.983111999999998</v>
      </c>
      <c r="X90">
        <v>125.457553</v>
      </c>
      <c r="Y90">
        <v>0</v>
      </c>
      <c r="Z90">
        <v>0</v>
      </c>
      <c r="AA90">
        <v>13.534146</v>
      </c>
      <c r="AB90">
        <v>25.417151</v>
      </c>
      <c r="AC90">
        <v>0</v>
      </c>
      <c r="AD90">
        <v>8.8223120000000002</v>
      </c>
      <c r="AE90">
        <v>47.849643</v>
      </c>
      <c r="AF90">
        <v>8.5891450000000003</v>
      </c>
      <c r="AG90">
        <v>38.867767000000001</v>
      </c>
      <c r="AH90">
        <v>67.920156000000006</v>
      </c>
      <c r="AI90">
        <v>0</v>
      </c>
      <c r="AJ90">
        <v>0</v>
      </c>
      <c r="AK90">
        <v>24.933782000000001</v>
      </c>
      <c r="AL90">
        <v>76.828243000000001</v>
      </c>
      <c r="AM90">
        <v>0</v>
      </c>
      <c r="AN90">
        <v>0.75915299999999997</v>
      </c>
      <c r="AO90">
        <v>19.919381999999999</v>
      </c>
      <c r="AP90">
        <v>11.282907</v>
      </c>
      <c r="AQ90">
        <v>32.562092</v>
      </c>
      <c r="AR90">
        <v>8.5484930000000006</v>
      </c>
      <c r="AS90">
        <v>9.7651430000000001</v>
      </c>
      <c r="AT90">
        <v>19.357951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57.11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2824.5575990000002</v>
      </c>
    </row>
    <row r="91" spans="1:117">
      <c r="A91" t="s">
        <v>133</v>
      </c>
      <c r="B91">
        <v>0</v>
      </c>
      <c r="C91">
        <v>0</v>
      </c>
      <c r="D91">
        <v>32.521439999999998</v>
      </c>
      <c r="E91">
        <v>0</v>
      </c>
      <c r="F91">
        <v>0</v>
      </c>
      <c r="G91">
        <v>63.068364000000003</v>
      </c>
      <c r="H91">
        <v>0</v>
      </c>
      <c r="I91">
        <v>0</v>
      </c>
      <c r="J91">
        <v>74.257288000000003</v>
      </c>
      <c r="K91">
        <v>661.20787800000005</v>
      </c>
      <c r="L91">
        <v>632.18398200000001</v>
      </c>
      <c r="M91">
        <v>89.046800000000005</v>
      </c>
      <c r="N91">
        <v>0</v>
      </c>
      <c r="O91">
        <v>119.695958</v>
      </c>
      <c r="P91">
        <v>99.814688000000004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337.77290199999999</v>
      </c>
      <c r="V91">
        <v>8.2755449999999993</v>
      </c>
      <c r="W91">
        <v>40.983111999999998</v>
      </c>
      <c r="X91">
        <v>125.457553</v>
      </c>
      <c r="Y91">
        <v>0</v>
      </c>
      <c r="Z91">
        <v>0</v>
      </c>
      <c r="AA91">
        <v>13.534146</v>
      </c>
      <c r="AB91">
        <v>25.417151</v>
      </c>
      <c r="AC91">
        <v>0</v>
      </c>
      <c r="AD91">
        <v>8.8223120000000002</v>
      </c>
      <c r="AE91">
        <v>47.849643</v>
      </c>
      <c r="AF91">
        <v>8.5891450000000003</v>
      </c>
      <c r="AG91">
        <v>38.867767000000001</v>
      </c>
      <c r="AH91">
        <v>67.920156000000006</v>
      </c>
      <c r="AI91">
        <v>0</v>
      </c>
      <c r="AJ91">
        <v>0</v>
      </c>
      <c r="AK91">
        <v>24.933782000000001</v>
      </c>
      <c r="AL91">
        <v>76.828243000000001</v>
      </c>
      <c r="AM91">
        <v>0</v>
      </c>
      <c r="AN91">
        <v>0.75915299999999997</v>
      </c>
      <c r="AO91">
        <v>21.342195</v>
      </c>
      <c r="AP91">
        <v>11.282907</v>
      </c>
      <c r="AQ91">
        <v>30.122983999999999</v>
      </c>
      <c r="AR91">
        <v>47.550991000000003</v>
      </c>
      <c r="AS91">
        <v>9.7651430000000001</v>
      </c>
      <c r="AT91">
        <v>19.357951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55.17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2861.6549410000007</v>
      </c>
    </row>
    <row r="92" spans="1:117">
      <c r="A92" t="s">
        <v>134</v>
      </c>
      <c r="B92">
        <v>0</v>
      </c>
      <c r="C92">
        <v>0</v>
      </c>
      <c r="D92">
        <v>32.521439999999998</v>
      </c>
      <c r="E92">
        <v>0</v>
      </c>
      <c r="F92">
        <v>0</v>
      </c>
      <c r="G92">
        <v>63.068364000000003</v>
      </c>
      <c r="H92">
        <v>0</v>
      </c>
      <c r="I92">
        <v>0</v>
      </c>
      <c r="J92">
        <v>74.257288000000003</v>
      </c>
      <c r="K92">
        <v>661.20787800000005</v>
      </c>
      <c r="L92">
        <v>632.18398200000001</v>
      </c>
      <c r="M92">
        <v>89.046800000000005</v>
      </c>
      <c r="N92">
        <v>0</v>
      </c>
      <c r="O92">
        <v>119.695958</v>
      </c>
      <c r="P92">
        <v>99.814688000000004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337.77290199999999</v>
      </c>
      <c r="V92">
        <v>8.2755449999999993</v>
      </c>
      <c r="W92">
        <v>40.983111999999998</v>
      </c>
      <c r="X92">
        <v>125.457553</v>
      </c>
      <c r="Y92">
        <v>0</v>
      </c>
      <c r="Z92">
        <v>0</v>
      </c>
      <c r="AA92">
        <v>13.534146</v>
      </c>
      <c r="AB92">
        <v>25.417151</v>
      </c>
      <c r="AC92">
        <v>0</v>
      </c>
      <c r="AD92">
        <v>8.8223120000000002</v>
      </c>
      <c r="AE92">
        <v>47.849643</v>
      </c>
      <c r="AF92">
        <v>8.5891450000000003</v>
      </c>
      <c r="AG92">
        <v>38.867767000000001</v>
      </c>
      <c r="AH92">
        <v>65.811972999999995</v>
      </c>
      <c r="AI92">
        <v>0</v>
      </c>
      <c r="AJ92">
        <v>0</v>
      </c>
      <c r="AK92">
        <v>24.933782000000001</v>
      </c>
      <c r="AL92">
        <v>12.934048000000001</v>
      </c>
      <c r="AM92">
        <v>0</v>
      </c>
      <c r="AN92">
        <v>0.75915299999999997</v>
      </c>
      <c r="AO92">
        <v>21.342195</v>
      </c>
      <c r="AP92">
        <v>11.282907</v>
      </c>
      <c r="AQ92">
        <v>30.122983999999999</v>
      </c>
      <c r="AR92">
        <v>47.550991000000003</v>
      </c>
      <c r="AS92">
        <v>9.7651430000000001</v>
      </c>
      <c r="AT92">
        <v>19.357951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53.23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2793.7125630000005</v>
      </c>
    </row>
    <row r="93" spans="1:117">
      <c r="A93" t="s">
        <v>135</v>
      </c>
      <c r="B93">
        <v>0</v>
      </c>
      <c r="C93">
        <v>0</v>
      </c>
      <c r="D93">
        <v>32.521439999999998</v>
      </c>
      <c r="E93">
        <v>0</v>
      </c>
      <c r="F93">
        <v>0</v>
      </c>
      <c r="G93">
        <v>63.068364000000003</v>
      </c>
      <c r="H93">
        <v>0</v>
      </c>
      <c r="I93">
        <v>0</v>
      </c>
      <c r="J93">
        <v>74.257288000000003</v>
      </c>
      <c r="K93">
        <v>661.20787800000005</v>
      </c>
      <c r="L93">
        <v>632.18398200000001</v>
      </c>
      <c r="M93">
        <v>89.046800000000005</v>
      </c>
      <c r="N93">
        <v>0</v>
      </c>
      <c r="O93">
        <v>119.695958</v>
      </c>
      <c r="P93">
        <v>99.814688000000004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337.77290199999999</v>
      </c>
      <c r="V93">
        <v>8.2755449999999993</v>
      </c>
      <c r="W93">
        <v>40.983111999999998</v>
      </c>
      <c r="X93">
        <v>125.457553</v>
      </c>
      <c r="Y93">
        <v>0</v>
      </c>
      <c r="Z93">
        <v>0</v>
      </c>
      <c r="AA93">
        <v>13.534146</v>
      </c>
      <c r="AB93">
        <v>25.417151</v>
      </c>
      <c r="AC93">
        <v>0</v>
      </c>
      <c r="AD93">
        <v>8.8223120000000002</v>
      </c>
      <c r="AE93">
        <v>47.849643</v>
      </c>
      <c r="AF93">
        <v>8.5891450000000003</v>
      </c>
      <c r="AG93">
        <v>38.867767000000001</v>
      </c>
      <c r="AH93">
        <v>64.162091000000004</v>
      </c>
      <c r="AI93">
        <v>0</v>
      </c>
      <c r="AJ93">
        <v>0</v>
      </c>
      <c r="AK93">
        <v>24.933782000000001</v>
      </c>
      <c r="AL93">
        <v>12.934048000000001</v>
      </c>
      <c r="AM93">
        <v>0</v>
      </c>
      <c r="AN93">
        <v>0.75915299999999997</v>
      </c>
      <c r="AO93">
        <v>19.919381999999999</v>
      </c>
      <c r="AP93">
        <v>10.786955000000001</v>
      </c>
      <c r="AQ93">
        <v>14.634648</v>
      </c>
      <c r="AR93">
        <v>8.5484930000000006</v>
      </c>
      <c r="AS93">
        <v>9.114134</v>
      </c>
      <c r="AT93">
        <v>19.357951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52.27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2734.0420730000005</v>
      </c>
    </row>
    <row r="94" spans="1:117">
      <c r="A94" t="s">
        <v>136</v>
      </c>
      <c r="B94">
        <v>0</v>
      </c>
      <c r="C94">
        <v>0</v>
      </c>
      <c r="D94">
        <v>32.521439999999998</v>
      </c>
      <c r="E94">
        <v>0</v>
      </c>
      <c r="F94">
        <v>0</v>
      </c>
      <c r="G94">
        <v>63.068364000000003</v>
      </c>
      <c r="H94">
        <v>0</v>
      </c>
      <c r="I94">
        <v>0</v>
      </c>
      <c r="J94">
        <v>74.257288000000003</v>
      </c>
      <c r="K94">
        <v>661.20787800000005</v>
      </c>
      <c r="L94">
        <v>632.18398200000001</v>
      </c>
      <c r="M94">
        <v>89.046800000000005</v>
      </c>
      <c r="N94">
        <v>0</v>
      </c>
      <c r="O94">
        <v>119.695958</v>
      </c>
      <c r="P94">
        <v>99.814688000000004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337.77290199999999</v>
      </c>
      <c r="V94">
        <v>8.2755449999999993</v>
      </c>
      <c r="W94">
        <v>40.983111999999998</v>
      </c>
      <c r="X94">
        <v>125.457553</v>
      </c>
      <c r="Y94">
        <v>0</v>
      </c>
      <c r="Z94">
        <v>0</v>
      </c>
      <c r="AA94">
        <v>13.534146</v>
      </c>
      <c r="AB94">
        <v>25.417151</v>
      </c>
      <c r="AC94">
        <v>0</v>
      </c>
      <c r="AD94">
        <v>8.8223120000000002</v>
      </c>
      <c r="AE94">
        <v>47.849643</v>
      </c>
      <c r="AF94">
        <v>8.5891450000000003</v>
      </c>
      <c r="AG94">
        <v>38.867767000000001</v>
      </c>
      <c r="AH94">
        <v>41.247058000000003</v>
      </c>
      <c r="AI94">
        <v>0</v>
      </c>
      <c r="AJ94">
        <v>0</v>
      </c>
      <c r="AK94">
        <v>24.933782000000001</v>
      </c>
      <c r="AL94">
        <v>12.934048000000001</v>
      </c>
      <c r="AM94">
        <v>0</v>
      </c>
      <c r="AN94">
        <v>0.75915299999999997</v>
      </c>
      <c r="AO94">
        <v>19.919381999999999</v>
      </c>
      <c r="AP94">
        <v>10.786955000000001</v>
      </c>
      <c r="AQ94">
        <v>14.634648</v>
      </c>
      <c r="AR94">
        <v>8.5484930000000006</v>
      </c>
      <c r="AS94">
        <v>9.114134</v>
      </c>
      <c r="AT94">
        <v>19.357951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52.27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2711.1270400000003</v>
      </c>
    </row>
    <row r="95" spans="1:117">
      <c r="A95" t="s">
        <v>137</v>
      </c>
      <c r="B95">
        <v>0</v>
      </c>
      <c r="C95">
        <v>0</v>
      </c>
      <c r="D95">
        <v>32.521439999999998</v>
      </c>
      <c r="E95">
        <v>0</v>
      </c>
      <c r="F95">
        <v>0</v>
      </c>
      <c r="G95">
        <v>63.068364000000003</v>
      </c>
      <c r="H95">
        <v>0</v>
      </c>
      <c r="I95">
        <v>0</v>
      </c>
      <c r="J95">
        <v>74.257288000000003</v>
      </c>
      <c r="K95">
        <v>661.20787800000005</v>
      </c>
      <c r="L95">
        <v>632.18398200000001</v>
      </c>
      <c r="M95">
        <v>89.046800000000005</v>
      </c>
      <c r="N95">
        <v>16.165880000000001</v>
      </c>
      <c r="O95">
        <v>119.695958</v>
      </c>
      <c r="P95">
        <v>99.814688000000004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337.77290199999999</v>
      </c>
      <c r="V95">
        <v>8.2755449999999993</v>
      </c>
      <c r="W95">
        <v>40.983111999999998</v>
      </c>
      <c r="X95">
        <v>125.457553</v>
      </c>
      <c r="Y95">
        <v>0</v>
      </c>
      <c r="Z95">
        <v>0</v>
      </c>
      <c r="AA95">
        <v>10.934366000000001</v>
      </c>
      <c r="AB95">
        <v>25.417151</v>
      </c>
      <c r="AC95">
        <v>0</v>
      </c>
      <c r="AD95">
        <v>8.8223120000000002</v>
      </c>
      <c r="AE95">
        <v>47.849643</v>
      </c>
      <c r="AF95">
        <v>8.5891450000000003</v>
      </c>
      <c r="AG95">
        <v>38.867767000000001</v>
      </c>
      <c r="AH95">
        <v>41.247058000000003</v>
      </c>
      <c r="AI95">
        <v>0</v>
      </c>
      <c r="AJ95">
        <v>0</v>
      </c>
      <c r="AK95">
        <v>24.933782000000001</v>
      </c>
      <c r="AL95">
        <v>12.934048000000001</v>
      </c>
      <c r="AM95">
        <v>0</v>
      </c>
      <c r="AN95">
        <v>0.75915299999999997</v>
      </c>
      <c r="AO95">
        <v>19.919381999999999</v>
      </c>
      <c r="AP95">
        <v>10.786955000000001</v>
      </c>
      <c r="AQ95">
        <v>14.634648</v>
      </c>
      <c r="AR95">
        <v>6.4113699999999998</v>
      </c>
      <c r="AS95">
        <v>9.114134</v>
      </c>
      <c r="AT95">
        <v>19.357951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51.3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2721.5860170000005</v>
      </c>
    </row>
    <row r="96" spans="1:117">
      <c r="A96" t="s">
        <v>138</v>
      </c>
      <c r="B96">
        <v>0</v>
      </c>
      <c r="C96">
        <v>0</v>
      </c>
      <c r="D96">
        <v>32.521439999999998</v>
      </c>
      <c r="E96">
        <v>0</v>
      </c>
      <c r="F96">
        <v>0</v>
      </c>
      <c r="G96">
        <v>63.068364000000003</v>
      </c>
      <c r="H96">
        <v>0</v>
      </c>
      <c r="I96">
        <v>0</v>
      </c>
      <c r="J96">
        <v>74.257288000000003</v>
      </c>
      <c r="K96">
        <v>661.20787800000005</v>
      </c>
      <c r="L96">
        <v>632.18398200000001</v>
      </c>
      <c r="M96">
        <v>89.046800000000005</v>
      </c>
      <c r="N96">
        <v>25.865409</v>
      </c>
      <c r="O96">
        <v>119.695958</v>
      </c>
      <c r="P96">
        <v>99.814688000000004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337.77290199999999</v>
      </c>
      <c r="V96">
        <v>8.2755449999999993</v>
      </c>
      <c r="W96">
        <v>40.983111999999998</v>
      </c>
      <c r="X96">
        <v>125.457553</v>
      </c>
      <c r="Y96">
        <v>0</v>
      </c>
      <c r="Z96">
        <v>0</v>
      </c>
      <c r="AA96">
        <v>0</v>
      </c>
      <c r="AB96">
        <v>25.417151</v>
      </c>
      <c r="AC96">
        <v>0</v>
      </c>
      <c r="AD96">
        <v>8.8223120000000002</v>
      </c>
      <c r="AE96">
        <v>47.849643</v>
      </c>
      <c r="AF96">
        <v>8.5891450000000003</v>
      </c>
      <c r="AG96">
        <v>38.867767000000001</v>
      </c>
      <c r="AH96">
        <v>41.247058000000003</v>
      </c>
      <c r="AI96">
        <v>0</v>
      </c>
      <c r="AJ96">
        <v>0</v>
      </c>
      <c r="AK96">
        <v>24.933782000000001</v>
      </c>
      <c r="AL96">
        <v>12.934048000000001</v>
      </c>
      <c r="AM96">
        <v>0</v>
      </c>
      <c r="AN96">
        <v>0.75915299999999997</v>
      </c>
      <c r="AO96">
        <v>19.919381999999999</v>
      </c>
      <c r="AP96">
        <v>10.786955000000001</v>
      </c>
      <c r="AQ96">
        <v>0</v>
      </c>
      <c r="AR96">
        <v>6.4113699999999998</v>
      </c>
      <c r="AS96">
        <v>9.114134</v>
      </c>
      <c r="AT96">
        <v>19.357951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48.4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2702.8165320000003</v>
      </c>
    </row>
    <row r="97" spans="1:117">
      <c r="A97" t="s">
        <v>139</v>
      </c>
      <c r="B97">
        <v>0</v>
      </c>
      <c r="C97">
        <v>0</v>
      </c>
      <c r="D97">
        <v>32.521439999999998</v>
      </c>
      <c r="E97">
        <v>0</v>
      </c>
      <c r="F97">
        <v>0</v>
      </c>
      <c r="G97">
        <v>63.068364000000003</v>
      </c>
      <c r="H97">
        <v>0</v>
      </c>
      <c r="I97">
        <v>0</v>
      </c>
      <c r="J97">
        <v>74.257288000000003</v>
      </c>
      <c r="K97">
        <v>661.20787800000005</v>
      </c>
      <c r="L97">
        <v>632.18398200000001</v>
      </c>
      <c r="M97">
        <v>89.046800000000005</v>
      </c>
      <c r="N97">
        <v>35.425801999999997</v>
      </c>
      <c r="O97">
        <v>119.695958</v>
      </c>
      <c r="P97">
        <v>99.814688000000004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337.77290199999999</v>
      </c>
      <c r="V97">
        <v>8.2755449999999993</v>
      </c>
      <c r="W97">
        <v>40.983111999999998</v>
      </c>
      <c r="X97">
        <v>125.457553</v>
      </c>
      <c r="Y97">
        <v>0</v>
      </c>
      <c r="Z97">
        <v>0</v>
      </c>
      <c r="AA97">
        <v>0</v>
      </c>
      <c r="AB97">
        <v>25.417151</v>
      </c>
      <c r="AC97">
        <v>0</v>
      </c>
      <c r="AD97">
        <v>8.8223120000000002</v>
      </c>
      <c r="AE97">
        <v>47.849643</v>
      </c>
      <c r="AF97">
        <v>8.5891450000000003</v>
      </c>
      <c r="AG97">
        <v>38.867767000000001</v>
      </c>
      <c r="AH97">
        <v>41.247058000000003</v>
      </c>
      <c r="AI97">
        <v>0</v>
      </c>
      <c r="AJ97">
        <v>0</v>
      </c>
      <c r="AK97">
        <v>24.933782000000001</v>
      </c>
      <c r="AL97">
        <v>12.934048000000001</v>
      </c>
      <c r="AM97">
        <v>0</v>
      </c>
      <c r="AN97">
        <v>0.75915299999999997</v>
      </c>
      <c r="AO97">
        <v>19.919381999999999</v>
      </c>
      <c r="AP97">
        <v>10.786955000000001</v>
      </c>
      <c r="AQ97">
        <v>0</v>
      </c>
      <c r="AR97">
        <v>6.4113699999999998</v>
      </c>
      <c r="AS97">
        <v>9.114134</v>
      </c>
      <c r="AT97">
        <v>19.357951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48.4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2712.376925</v>
      </c>
    </row>
    <row r="98" spans="1:117">
      <c r="A98" t="s">
        <v>140</v>
      </c>
      <c r="B98">
        <v>0</v>
      </c>
      <c r="C98">
        <v>0</v>
      </c>
      <c r="D98">
        <v>32.521439999999998</v>
      </c>
      <c r="E98">
        <v>0</v>
      </c>
      <c r="F98">
        <v>0</v>
      </c>
      <c r="G98">
        <v>63.068364000000003</v>
      </c>
      <c r="H98">
        <v>0</v>
      </c>
      <c r="I98">
        <v>0</v>
      </c>
      <c r="J98">
        <v>74.257288000000003</v>
      </c>
      <c r="K98">
        <v>661.20787800000005</v>
      </c>
      <c r="L98">
        <v>632.18398200000001</v>
      </c>
      <c r="M98">
        <v>89.046800000000005</v>
      </c>
      <c r="N98">
        <v>44.904035999999998</v>
      </c>
      <c r="O98">
        <v>119.695958</v>
      </c>
      <c r="P98">
        <v>99.814688000000004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337.77290199999999</v>
      </c>
      <c r="V98">
        <v>8.2755449999999993</v>
      </c>
      <c r="W98">
        <v>40.983111999999998</v>
      </c>
      <c r="X98">
        <v>125.457553</v>
      </c>
      <c r="Y98">
        <v>0</v>
      </c>
      <c r="Z98">
        <v>0</v>
      </c>
      <c r="AA98">
        <v>0</v>
      </c>
      <c r="AB98">
        <v>25.417151</v>
      </c>
      <c r="AC98">
        <v>0</v>
      </c>
      <c r="AD98">
        <v>8.8223120000000002</v>
      </c>
      <c r="AE98">
        <v>47.849643</v>
      </c>
      <c r="AF98">
        <v>8.5891450000000003</v>
      </c>
      <c r="AG98">
        <v>38.867767000000001</v>
      </c>
      <c r="AH98">
        <v>41.247058000000003</v>
      </c>
      <c r="AI98">
        <v>0</v>
      </c>
      <c r="AJ98">
        <v>0</v>
      </c>
      <c r="AK98">
        <v>24.933782000000001</v>
      </c>
      <c r="AL98">
        <v>12.934048000000001</v>
      </c>
      <c r="AM98">
        <v>0</v>
      </c>
      <c r="AN98">
        <v>0.75915299999999997</v>
      </c>
      <c r="AO98">
        <v>19.919381999999999</v>
      </c>
      <c r="AP98">
        <v>10.786955000000001</v>
      </c>
      <c r="AQ98">
        <v>0</v>
      </c>
      <c r="AR98">
        <v>6.4113699999999998</v>
      </c>
      <c r="AS98">
        <v>9.114134</v>
      </c>
      <c r="AT98">
        <v>18.224374999999998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46.46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2718.781583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0.36433027699999998</v>
      </c>
      <c r="E99">
        <f t="shared" si="2"/>
        <v>0</v>
      </c>
      <c r="F99">
        <f t="shared" si="2"/>
        <v>0</v>
      </c>
      <c r="G99">
        <f t="shared" si="2"/>
        <v>0.70464351325000063</v>
      </c>
      <c r="H99">
        <f t="shared" si="2"/>
        <v>0</v>
      </c>
      <c r="I99">
        <f t="shared" si="2"/>
        <v>0</v>
      </c>
      <c r="J99">
        <f t="shared" si="2"/>
        <v>0.93270768549999883</v>
      </c>
      <c r="K99">
        <f t="shared" si="2"/>
        <v>15.847395502500017</v>
      </c>
      <c r="L99">
        <f t="shared" si="2"/>
        <v>15.141668182500021</v>
      </c>
      <c r="M99">
        <f t="shared" si="2"/>
        <v>2.1371232000000013</v>
      </c>
      <c r="N99">
        <f t="shared" si="2"/>
        <v>3.0590281749999997E-2</v>
      </c>
      <c r="O99">
        <f t="shared" si="2"/>
        <v>2.8727029920000029</v>
      </c>
      <c r="P99">
        <f t="shared" si="2"/>
        <v>2.395552512000005</v>
      </c>
      <c r="Q99">
        <f t="shared" si="2"/>
        <v>0.44962982400000018</v>
      </c>
      <c r="R99">
        <f t="shared" si="2"/>
        <v>0.59912290675000057</v>
      </c>
      <c r="S99">
        <f t="shared" si="2"/>
        <v>0.48917263799999949</v>
      </c>
      <c r="T99">
        <f t="shared" si="2"/>
        <v>0</v>
      </c>
      <c r="U99">
        <f t="shared" si="2"/>
        <v>8.1065496480000103</v>
      </c>
      <c r="V99">
        <f t="shared" si="2"/>
        <v>0.2179053227499998</v>
      </c>
      <c r="W99">
        <f t="shared" si="2"/>
        <v>0.98046246799999837</v>
      </c>
      <c r="X99">
        <f t="shared" si="2"/>
        <v>3.0415390540000029</v>
      </c>
      <c r="Y99">
        <f t="shared" si="2"/>
        <v>0</v>
      </c>
      <c r="Z99">
        <f t="shared" si="2"/>
        <v>8.3950805000000031E-2</v>
      </c>
      <c r="AA99">
        <f t="shared" si="2"/>
        <v>0.20643777874999988</v>
      </c>
      <c r="AB99">
        <f t="shared" si="2"/>
        <v>0.37124522450000036</v>
      </c>
      <c r="AC99">
        <f t="shared" si="2"/>
        <v>0.12420019649999997</v>
      </c>
      <c r="AD99">
        <f t="shared" si="2"/>
        <v>0.33152905375000014</v>
      </c>
      <c r="AE99">
        <f t="shared" si="2"/>
        <v>1.0686420269999999</v>
      </c>
      <c r="AF99">
        <f t="shared" si="2"/>
        <v>0.19707315850000001</v>
      </c>
      <c r="AG99">
        <f t="shared" si="2"/>
        <v>0.93282640800000161</v>
      </c>
      <c r="AH99">
        <f t="shared" si="2"/>
        <v>1.4207320117499991</v>
      </c>
      <c r="AI99">
        <f t="shared" si="2"/>
        <v>0.12973290575000002</v>
      </c>
      <c r="AJ99">
        <f t="shared" si="2"/>
        <v>0</v>
      </c>
      <c r="AK99">
        <f t="shared" si="2"/>
        <v>0.59841076800000059</v>
      </c>
      <c r="AL99">
        <f t="shared" si="2"/>
        <v>0.62047439025000051</v>
      </c>
      <c r="AM99">
        <f t="shared" si="2"/>
        <v>5.1573591750000015E-2</v>
      </c>
      <c r="AN99">
        <f t="shared" si="2"/>
        <v>1.8219671999999975E-2</v>
      </c>
      <c r="AO99">
        <f t="shared" si="2"/>
        <v>0.46767863050000036</v>
      </c>
      <c r="AP99">
        <f t="shared" si="2"/>
        <v>0.26742969200000016</v>
      </c>
      <c r="AQ99">
        <f t="shared" si="2"/>
        <v>0.37318352599999982</v>
      </c>
      <c r="AR99">
        <f t="shared" si="2"/>
        <v>0.33445978300000012</v>
      </c>
      <c r="AS99">
        <f t="shared" si="2"/>
        <v>0.25984915524999991</v>
      </c>
      <c r="AT99">
        <f t="shared" si="2"/>
        <v>0.45854004999999931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1.6805550000000005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64.307839836250011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90</v>
      </c>
      <c r="E3">
        <v>0</v>
      </c>
      <c r="F3">
        <v>0</v>
      </c>
      <c r="G3">
        <v>118.12678200000001</v>
      </c>
      <c r="H3">
        <v>0</v>
      </c>
      <c r="I3">
        <v>0</v>
      </c>
      <c r="J3">
        <v>179.72163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387.848412</v>
      </c>
    </row>
    <row r="4" spans="1:117">
      <c r="A4" t="s">
        <v>46</v>
      </c>
      <c r="B4">
        <v>0</v>
      </c>
      <c r="C4">
        <v>0</v>
      </c>
      <c r="D4">
        <v>63.727612000000001</v>
      </c>
      <c r="E4">
        <v>0</v>
      </c>
      <c r="F4">
        <v>0</v>
      </c>
      <c r="G4">
        <v>118.12678200000001</v>
      </c>
      <c r="H4">
        <v>0</v>
      </c>
      <c r="I4">
        <v>0</v>
      </c>
      <c r="J4">
        <v>159.85845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341.71284400000002</v>
      </c>
    </row>
    <row r="5" spans="1:117">
      <c r="A5" t="s">
        <v>47</v>
      </c>
      <c r="B5">
        <v>0</v>
      </c>
      <c r="C5">
        <v>0</v>
      </c>
      <c r="D5">
        <v>63.727612000000001</v>
      </c>
      <c r="E5">
        <v>0</v>
      </c>
      <c r="F5">
        <v>0</v>
      </c>
      <c r="G5">
        <v>90</v>
      </c>
      <c r="H5">
        <v>0</v>
      </c>
      <c r="I5">
        <v>0</v>
      </c>
      <c r="J5">
        <v>140.685194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294.41280599999999</v>
      </c>
    </row>
    <row r="6" spans="1:117">
      <c r="A6" t="s">
        <v>48</v>
      </c>
      <c r="B6">
        <v>0</v>
      </c>
      <c r="C6">
        <v>0</v>
      </c>
      <c r="D6">
        <v>63.727612000000001</v>
      </c>
      <c r="E6">
        <v>0</v>
      </c>
      <c r="F6">
        <v>0</v>
      </c>
      <c r="G6">
        <v>90</v>
      </c>
      <c r="H6">
        <v>0</v>
      </c>
      <c r="I6">
        <v>0</v>
      </c>
      <c r="J6">
        <v>123.147457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276.875069</v>
      </c>
    </row>
    <row r="7" spans="1:117">
      <c r="A7" t="s">
        <v>49</v>
      </c>
      <c r="B7">
        <v>0</v>
      </c>
      <c r="C7">
        <v>0</v>
      </c>
      <c r="D7">
        <v>10</v>
      </c>
      <c r="E7">
        <v>0</v>
      </c>
      <c r="F7">
        <v>0</v>
      </c>
      <c r="G7">
        <v>10</v>
      </c>
      <c r="H7">
        <v>0</v>
      </c>
      <c r="I7">
        <v>0</v>
      </c>
      <c r="J7">
        <v>50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</v>
      </c>
    </row>
    <row r="8" spans="1:117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10</v>
      </c>
      <c r="H8">
        <v>0</v>
      </c>
      <c r="I8">
        <v>0</v>
      </c>
      <c r="J8">
        <v>50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</v>
      </c>
    </row>
    <row r="9" spans="1:117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10</v>
      </c>
      <c r="H9">
        <v>0</v>
      </c>
      <c r="I9">
        <v>0</v>
      </c>
      <c r="J9">
        <v>50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</v>
      </c>
    </row>
    <row r="10" spans="1:117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10</v>
      </c>
      <c r="H10">
        <v>0</v>
      </c>
      <c r="I10">
        <v>0</v>
      </c>
      <c r="J10">
        <v>50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19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12.160413999999999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12.160413999999999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40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40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50</v>
      </c>
      <c r="H70">
        <v>0</v>
      </c>
      <c r="I70">
        <v>0</v>
      </c>
      <c r="J70">
        <v>33.318429000000002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83.318429000000009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50</v>
      </c>
      <c r="H71">
        <v>0</v>
      </c>
      <c r="I71">
        <v>0</v>
      </c>
      <c r="J71">
        <v>50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50</v>
      </c>
      <c r="H72">
        <v>0</v>
      </c>
      <c r="I72">
        <v>0</v>
      </c>
      <c r="J72">
        <v>50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</v>
      </c>
    </row>
    <row r="73" spans="1:117">
      <c r="A73" t="s">
        <v>115</v>
      </c>
      <c r="B73">
        <v>0</v>
      </c>
      <c r="C73">
        <v>0</v>
      </c>
      <c r="D73">
        <v>60</v>
      </c>
      <c r="E73">
        <v>0</v>
      </c>
      <c r="F73">
        <v>0</v>
      </c>
      <c r="G73">
        <v>113</v>
      </c>
      <c r="H73">
        <v>0</v>
      </c>
      <c r="I73">
        <v>0</v>
      </c>
      <c r="J73">
        <v>70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</v>
      </c>
    </row>
    <row r="74" spans="1:117">
      <c r="A74" t="s">
        <v>116</v>
      </c>
      <c r="B74">
        <v>0</v>
      </c>
      <c r="C74">
        <v>0</v>
      </c>
      <c r="D74">
        <v>60</v>
      </c>
      <c r="E74">
        <v>0</v>
      </c>
      <c r="F74">
        <v>0</v>
      </c>
      <c r="G74">
        <v>117</v>
      </c>
      <c r="H74">
        <v>0</v>
      </c>
      <c r="I74">
        <v>0</v>
      </c>
      <c r="J74">
        <v>70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</v>
      </c>
    </row>
    <row r="75" spans="1:117">
      <c r="A75" t="s">
        <v>117</v>
      </c>
      <c r="B75">
        <v>0</v>
      </c>
      <c r="C75">
        <v>0</v>
      </c>
      <c r="D75">
        <v>90</v>
      </c>
      <c r="E75">
        <v>0</v>
      </c>
      <c r="F75">
        <v>0</v>
      </c>
      <c r="G75">
        <v>117</v>
      </c>
      <c r="H75">
        <v>0</v>
      </c>
      <c r="I75">
        <v>0</v>
      </c>
      <c r="J75">
        <v>70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</v>
      </c>
    </row>
    <row r="76" spans="1:117">
      <c r="A76" t="s">
        <v>118</v>
      </c>
      <c r="B76">
        <v>0</v>
      </c>
      <c r="C76">
        <v>0</v>
      </c>
      <c r="D76">
        <v>80</v>
      </c>
      <c r="E76">
        <v>0</v>
      </c>
      <c r="F76">
        <v>0</v>
      </c>
      <c r="G76">
        <v>117</v>
      </c>
      <c r="H76">
        <v>0</v>
      </c>
      <c r="I76">
        <v>0</v>
      </c>
      <c r="J76">
        <v>120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</v>
      </c>
    </row>
    <row r="77" spans="1:117">
      <c r="A77" t="s">
        <v>119</v>
      </c>
      <c r="B77">
        <v>0</v>
      </c>
      <c r="C77">
        <v>0</v>
      </c>
      <c r="D77">
        <v>40</v>
      </c>
      <c r="E77">
        <v>0</v>
      </c>
      <c r="F77">
        <v>0</v>
      </c>
      <c r="G77">
        <v>82.549566999999996</v>
      </c>
      <c r="H77">
        <v>0</v>
      </c>
      <c r="I77">
        <v>0</v>
      </c>
      <c r="J77">
        <v>120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242.549567</v>
      </c>
    </row>
    <row r="78" spans="1:117">
      <c r="A78" t="s">
        <v>120</v>
      </c>
      <c r="B78">
        <v>0</v>
      </c>
      <c r="C78">
        <v>0</v>
      </c>
      <c r="D78">
        <v>10</v>
      </c>
      <c r="E78">
        <v>0</v>
      </c>
      <c r="F78">
        <v>0</v>
      </c>
      <c r="G78">
        <v>57</v>
      </c>
      <c r="H78">
        <v>0</v>
      </c>
      <c r="I78">
        <v>0</v>
      </c>
      <c r="J78">
        <v>112.54785699999999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179.54785699999999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18.113315</v>
      </c>
      <c r="H79">
        <v>0</v>
      </c>
      <c r="I79">
        <v>0</v>
      </c>
      <c r="J79">
        <v>94.560490000000001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112.673805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76.890342000000004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76.890342000000004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59.620966000000003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59.620966000000003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42.885291000000002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42.885291000000002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26.922284000000001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26.922284000000001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12.264184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12.264184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0.16529570899999999</v>
      </c>
      <c r="E99">
        <f t="shared" si="2"/>
        <v>0</v>
      </c>
      <c r="F99">
        <f t="shared" si="2"/>
        <v>0</v>
      </c>
      <c r="G99">
        <f t="shared" si="2"/>
        <v>0.35251921500000005</v>
      </c>
      <c r="H99">
        <f t="shared" si="2"/>
        <v>0</v>
      </c>
      <c r="I99">
        <f t="shared" si="2"/>
        <v>0</v>
      </c>
      <c r="J99">
        <f t="shared" si="2"/>
        <v>0.47785564350000004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0.99567056750000005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45208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261.91000000000003</v>
      </c>
      <c r="C3" s="34">
        <v>71.62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4.4400000000000004</v>
      </c>
      <c r="Q3">
        <v>9.08</v>
      </c>
      <c r="R3" s="93">
        <v>0</v>
      </c>
      <c r="S3" s="93">
        <v>0</v>
      </c>
      <c r="T3" s="93">
        <v>0</v>
      </c>
      <c r="U3">
        <v>4.08</v>
      </c>
      <c r="V3">
        <v>0</v>
      </c>
      <c r="W3">
        <v>3.77</v>
      </c>
      <c r="X3">
        <v>32.69</v>
      </c>
      <c r="Y3">
        <v>10.88</v>
      </c>
      <c r="Z3">
        <v>10.9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10.25</v>
      </c>
      <c r="AH3">
        <v>36.74</v>
      </c>
      <c r="AI3">
        <v>36.74</v>
      </c>
      <c r="AJ3">
        <v>30.93</v>
      </c>
      <c r="AK3">
        <v>0</v>
      </c>
      <c r="AL3">
        <v>0</v>
      </c>
    </row>
    <row r="4" spans="1:38">
      <c r="A4" t="s">
        <v>46</v>
      </c>
      <c r="B4" s="34">
        <v>261.91000000000003</v>
      </c>
      <c r="C4" s="34">
        <v>71.62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4.4400000000000004</v>
      </c>
      <c r="Q4">
        <v>8.92</v>
      </c>
      <c r="R4" s="93">
        <v>0</v>
      </c>
      <c r="S4" s="93">
        <v>0</v>
      </c>
      <c r="T4" s="93">
        <v>0</v>
      </c>
      <c r="U4">
        <v>4.08</v>
      </c>
      <c r="V4">
        <v>0</v>
      </c>
      <c r="W4">
        <v>3.77</v>
      </c>
      <c r="X4">
        <v>32.89</v>
      </c>
      <c r="Y4">
        <v>10.97</v>
      </c>
      <c r="Z4">
        <v>10.96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36.82</v>
      </c>
      <c r="AI4">
        <v>36.82</v>
      </c>
      <c r="AJ4">
        <v>30.93</v>
      </c>
      <c r="AK4">
        <v>0</v>
      </c>
      <c r="AL4">
        <v>0</v>
      </c>
    </row>
    <row r="5" spans="1:38">
      <c r="A5" t="s">
        <v>47</v>
      </c>
      <c r="B5" s="34">
        <v>261.91000000000003</v>
      </c>
      <c r="C5" s="34">
        <v>71.62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4.4400000000000004</v>
      </c>
      <c r="Q5">
        <v>11.53</v>
      </c>
      <c r="R5" s="93">
        <v>0</v>
      </c>
      <c r="S5" s="93">
        <v>0</v>
      </c>
      <c r="T5" s="93">
        <v>0</v>
      </c>
      <c r="U5">
        <v>4.08</v>
      </c>
      <c r="V5">
        <v>0</v>
      </c>
      <c r="W5">
        <v>3.77</v>
      </c>
      <c r="X5">
        <v>33.57</v>
      </c>
      <c r="Y5">
        <v>11.19</v>
      </c>
      <c r="Z5">
        <v>11.19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10.8</v>
      </c>
      <c r="AH5">
        <v>37.11</v>
      </c>
      <c r="AI5">
        <v>37.11</v>
      </c>
      <c r="AJ5">
        <v>30.93</v>
      </c>
      <c r="AK5">
        <v>0</v>
      </c>
      <c r="AL5">
        <v>0</v>
      </c>
    </row>
    <row r="6" spans="1:38">
      <c r="A6" t="s">
        <v>48</v>
      </c>
      <c r="B6" s="34">
        <v>261.91000000000003</v>
      </c>
      <c r="C6" s="34">
        <v>71.62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4.4400000000000004</v>
      </c>
      <c r="Q6">
        <v>11.43</v>
      </c>
      <c r="R6" s="93">
        <v>0</v>
      </c>
      <c r="S6" s="93">
        <v>0</v>
      </c>
      <c r="T6" s="93">
        <v>0</v>
      </c>
      <c r="U6">
        <v>4.08</v>
      </c>
      <c r="V6">
        <v>0</v>
      </c>
      <c r="W6">
        <v>3.77</v>
      </c>
      <c r="X6">
        <v>45.06</v>
      </c>
      <c r="Y6">
        <v>15.01</v>
      </c>
      <c r="Z6">
        <v>15.02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11.53</v>
      </c>
      <c r="AH6">
        <v>37.51</v>
      </c>
      <c r="AI6">
        <v>37.51</v>
      </c>
      <c r="AJ6">
        <v>30.93</v>
      </c>
      <c r="AK6">
        <v>0</v>
      </c>
      <c r="AL6">
        <v>0</v>
      </c>
    </row>
    <row r="7" spans="1:38">
      <c r="A7" t="s">
        <v>49</v>
      </c>
      <c r="B7" s="34">
        <v>261.91000000000003</v>
      </c>
      <c r="C7" s="34">
        <v>71.62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118.08</v>
      </c>
      <c r="N7">
        <v>272.22000000000003</v>
      </c>
      <c r="O7">
        <v>101.38</v>
      </c>
      <c r="P7">
        <v>4.4400000000000004</v>
      </c>
      <c r="Q7">
        <v>11.33</v>
      </c>
      <c r="R7" s="93">
        <v>0</v>
      </c>
      <c r="S7" s="93">
        <v>0</v>
      </c>
      <c r="T7" s="93">
        <v>0</v>
      </c>
      <c r="U7">
        <v>4.08</v>
      </c>
      <c r="V7">
        <v>0</v>
      </c>
      <c r="W7">
        <v>3.77</v>
      </c>
      <c r="X7">
        <v>46.64</v>
      </c>
      <c r="Y7">
        <v>15.54</v>
      </c>
      <c r="Z7">
        <v>15.55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12.16</v>
      </c>
      <c r="AH7">
        <v>48.69</v>
      </c>
      <c r="AI7">
        <v>48.69</v>
      </c>
      <c r="AJ7">
        <v>30.93</v>
      </c>
      <c r="AK7">
        <v>0</v>
      </c>
      <c r="AL7">
        <v>0</v>
      </c>
    </row>
    <row r="8" spans="1:38">
      <c r="A8" t="s">
        <v>50</v>
      </c>
      <c r="B8" s="34">
        <v>261.91000000000003</v>
      </c>
      <c r="C8" s="34">
        <v>71.62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118.08</v>
      </c>
      <c r="N8">
        <v>272.22000000000003</v>
      </c>
      <c r="O8">
        <v>101.38</v>
      </c>
      <c r="P8">
        <v>4.4400000000000004</v>
      </c>
      <c r="Q8">
        <v>7.21</v>
      </c>
      <c r="R8" s="93">
        <v>0</v>
      </c>
      <c r="S8" s="93">
        <v>0</v>
      </c>
      <c r="T8" s="93">
        <v>0</v>
      </c>
      <c r="U8">
        <v>4.08</v>
      </c>
      <c r="V8">
        <v>0</v>
      </c>
      <c r="W8">
        <v>3.77</v>
      </c>
      <c r="X8">
        <v>47.35</v>
      </c>
      <c r="Y8">
        <v>15.79</v>
      </c>
      <c r="Z8">
        <v>15.78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47.74</v>
      </c>
      <c r="AI8">
        <v>47.74</v>
      </c>
      <c r="AJ8">
        <v>30.93</v>
      </c>
      <c r="AK8">
        <v>0</v>
      </c>
      <c r="AL8">
        <v>0</v>
      </c>
    </row>
    <row r="9" spans="1:38">
      <c r="A9" t="s">
        <v>51</v>
      </c>
      <c r="B9" s="34">
        <v>261.91000000000003</v>
      </c>
      <c r="C9" s="34">
        <v>71.62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118.08</v>
      </c>
      <c r="N9">
        <v>272.22000000000003</v>
      </c>
      <c r="O9">
        <v>92.5</v>
      </c>
      <c r="P9">
        <v>4.4400000000000004</v>
      </c>
      <c r="Q9">
        <v>7.21</v>
      </c>
      <c r="R9" s="93">
        <v>0</v>
      </c>
      <c r="S9" s="93">
        <v>0</v>
      </c>
      <c r="T9" s="93">
        <v>0</v>
      </c>
      <c r="U9">
        <v>4.08</v>
      </c>
      <c r="V9">
        <v>0</v>
      </c>
      <c r="W9">
        <v>3.77</v>
      </c>
      <c r="X9">
        <v>48.19</v>
      </c>
      <c r="Y9">
        <v>16.07</v>
      </c>
      <c r="Z9">
        <v>16.059999999999999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13.06</v>
      </c>
      <c r="AH9">
        <v>46.74</v>
      </c>
      <c r="AI9">
        <v>46.74</v>
      </c>
      <c r="AJ9">
        <v>30.93</v>
      </c>
      <c r="AK9">
        <v>0</v>
      </c>
      <c r="AL9">
        <v>0</v>
      </c>
    </row>
    <row r="10" spans="1:38">
      <c r="A10" t="s">
        <v>52</v>
      </c>
      <c r="B10" s="34">
        <v>261.91000000000003</v>
      </c>
      <c r="C10" s="34">
        <v>71.62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118.08</v>
      </c>
      <c r="N10">
        <v>272.22000000000003</v>
      </c>
      <c r="O10">
        <v>92.5</v>
      </c>
      <c r="P10">
        <v>4.4400000000000004</v>
      </c>
      <c r="Q10">
        <v>7.21</v>
      </c>
      <c r="R10" s="93">
        <v>0</v>
      </c>
      <c r="S10" s="93">
        <v>0</v>
      </c>
      <c r="T10" s="93">
        <v>0</v>
      </c>
      <c r="U10">
        <v>4.08</v>
      </c>
      <c r="V10">
        <v>0</v>
      </c>
      <c r="W10">
        <v>3.77</v>
      </c>
      <c r="X10">
        <v>48.96</v>
      </c>
      <c r="Y10">
        <v>16.32</v>
      </c>
      <c r="Z10">
        <v>16.32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12.64</v>
      </c>
      <c r="AH10">
        <v>50.21</v>
      </c>
      <c r="AI10">
        <v>50.21</v>
      </c>
      <c r="AJ10">
        <v>30.93</v>
      </c>
      <c r="AK10">
        <v>0</v>
      </c>
      <c r="AL10">
        <v>0</v>
      </c>
    </row>
    <row r="11" spans="1:38">
      <c r="A11" t="s">
        <v>53</v>
      </c>
      <c r="B11" s="34">
        <v>261.91000000000003</v>
      </c>
      <c r="C11" s="34">
        <v>71.62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118.08</v>
      </c>
      <c r="N11">
        <v>272.22000000000003</v>
      </c>
      <c r="O11">
        <v>92.5</v>
      </c>
      <c r="P11">
        <v>4.28</v>
      </c>
      <c r="Q11">
        <v>7.21</v>
      </c>
      <c r="R11" s="93">
        <v>0</v>
      </c>
      <c r="S11" s="93">
        <v>0</v>
      </c>
      <c r="T11" s="93">
        <v>0</v>
      </c>
      <c r="U11">
        <v>4.01</v>
      </c>
      <c r="V11">
        <v>0</v>
      </c>
      <c r="W11">
        <v>3.77</v>
      </c>
      <c r="X11">
        <v>49.6</v>
      </c>
      <c r="Y11">
        <v>16.54</v>
      </c>
      <c r="Z11">
        <v>16.53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12.73</v>
      </c>
      <c r="AH11">
        <v>49.61</v>
      </c>
      <c r="AI11">
        <v>49.61</v>
      </c>
      <c r="AJ11">
        <v>30.93</v>
      </c>
      <c r="AK11">
        <v>0</v>
      </c>
      <c r="AL11">
        <v>0</v>
      </c>
    </row>
    <row r="12" spans="1:38">
      <c r="A12" t="s">
        <v>54</v>
      </c>
      <c r="B12" s="34">
        <v>261.91000000000003</v>
      </c>
      <c r="C12" s="34">
        <v>71.62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118.08</v>
      </c>
      <c r="N12">
        <v>272.22000000000003</v>
      </c>
      <c r="O12">
        <v>92.5</v>
      </c>
      <c r="P12">
        <v>4.28</v>
      </c>
      <c r="Q12">
        <v>7.21</v>
      </c>
      <c r="R12" s="93">
        <v>0</v>
      </c>
      <c r="S12" s="93">
        <v>0</v>
      </c>
      <c r="T12" s="93">
        <v>0</v>
      </c>
      <c r="U12">
        <v>4.01</v>
      </c>
      <c r="V12">
        <v>0</v>
      </c>
      <c r="W12">
        <v>3.77</v>
      </c>
      <c r="X12">
        <v>50.55</v>
      </c>
      <c r="Y12">
        <v>16.850000000000001</v>
      </c>
      <c r="Z12">
        <v>16.850000000000001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12.99</v>
      </c>
      <c r="AH12">
        <v>48.61</v>
      </c>
      <c r="AI12">
        <v>48.61</v>
      </c>
      <c r="AJ12">
        <v>30.93</v>
      </c>
      <c r="AK12">
        <v>0</v>
      </c>
      <c r="AL12">
        <v>0</v>
      </c>
    </row>
    <row r="13" spans="1:38">
      <c r="A13" t="s">
        <v>55</v>
      </c>
      <c r="B13" s="34">
        <v>261.91000000000003</v>
      </c>
      <c r="C13" s="34">
        <v>71.62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118.08</v>
      </c>
      <c r="N13">
        <v>272.22000000000003</v>
      </c>
      <c r="O13">
        <v>92.5</v>
      </c>
      <c r="P13">
        <v>4.28</v>
      </c>
      <c r="Q13">
        <v>7.21</v>
      </c>
      <c r="R13" s="93">
        <v>0</v>
      </c>
      <c r="S13" s="93">
        <v>0</v>
      </c>
      <c r="T13" s="93">
        <v>0</v>
      </c>
      <c r="U13">
        <v>4.01</v>
      </c>
      <c r="V13">
        <v>0</v>
      </c>
      <c r="W13">
        <v>3.77</v>
      </c>
      <c r="X13">
        <v>50.69</v>
      </c>
      <c r="Y13">
        <v>16.89</v>
      </c>
      <c r="Z13">
        <v>16.899999999999999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13.29</v>
      </c>
      <c r="AH13">
        <v>47.55</v>
      </c>
      <c r="AI13">
        <v>47.55</v>
      </c>
      <c r="AJ13">
        <v>30.93</v>
      </c>
      <c r="AK13">
        <v>0</v>
      </c>
      <c r="AL13">
        <v>0</v>
      </c>
    </row>
    <row r="14" spans="1:38">
      <c r="A14" t="s">
        <v>56</v>
      </c>
      <c r="B14" s="34">
        <v>261.91000000000003</v>
      </c>
      <c r="C14" s="34">
        <v>71.62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118.08</v>
      </c>
      <c r="N14">
        <v>272.22000000000003</v>
      </c>
      <c r="O14">
        <v>92.5</v>
      </c>
      <c r="P14">
        <v>4.28</v>
      </c>
      <c r="Q14">
        <v>7.21</v>
      </c>
      <c r="R14" s="93">
        <v>0</v>
      </c>
      <c r="S14" s="93">
        <v>0</v>
      </c>
      <c r="T14" s="93">
        <v>0</v>
      </c>
      <c r="U14">
        <v>4.01</v>
      </c>
      <c r="V14">
        <v>0</v>
      </c>
      <c r="W14">
        <v>3.77</v>
      </c>
      <c r="X14">
        <v>50.91</v>
      </c>
      <c r="Y14">
        <v>16.96</v>
      </c>
      <c r="Z14">
        <v>16.97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13.03</v>
      </c>
      <c r="AH14">
        <v>46.78</v>
      </c>
      <c r="AI14">
        <v>46.78</v>
      </c>
      <c r="AJ14">
        <v>30.93</v>
      </c>
      <c r="AK14">
        <v>0</v>
      </c>
      <c r="AL14">
        <v>0</v>
      </c>
    </row>
    <row r="15" spans="1:38">
      <c r="A15" t="s">
        <v>57</v>
      </c>
      <c r="B15" s="34">
        <v>261.91000000000003</v>
      </c>
      <c r="C15" s="34">
        <v>71.62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118.08</v>
      </c>
      <c r="N15">
        <v>272.22000000000003</v>
      </c>
      <c r="O15">
        <v>92.5</v>
      </c>
      <c r="P15">
        <v>4.28</v>
      </c>
      <c r="Q15">
        <v>7.21</v>
      </c>
      <c r="R15" s="93">
        <v>0</v>
      </c>
      <c r="S15" s="93">
        <v>0</v>
      </c>
      <c r="T15" s="93">
        <v>0</v>
      </c>
      <c r="U15">
        <v>4.01</v>
      </c>
      <c r="V15">
        <v>0</v>
      </c>
      <c r="W15">
        <v>3.77</v>
      </c>
      <c r="X15">
        <v>46.67</v>
      </c>
      <c r="Y15">
        <v>15.54</v>
      </c>
      <c r="Z15">
        <v>15.56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12.64</v>
      </c>
      <c r="AH15">
        <v>46.52</v>
      </c>
      <c r="AI15">
        <v>46.52</v>
      </c>
      <c r="AJ15">
        <v>30.93</v>
      </c>
      <c r="AK15">
        <v>0</v>
      </c>
      <c r="AL15">
        <v>0</v>
      </c>
    </row>
    <row r="16" spans="1:38">
      <c r="A16" t="s">
        <v>58</v>
      </c>
      <c r="B16" s="34">
        <v>261.91000000000003</v>
      </c>
      <c r="C16" s="34">
        <v>71.62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118.08</v>
      </c>
      <c r="N16">
        <v>272.22000000000003</v>
      </c>
      <c r="O16">
        <v>92.5</v>
      </c>
      <c r="P16">
        <v>4.28</v>
      </c>
      <c r="Q16">
        <v>7.21</v>
      </c>
      <c r="R16" s="93">
        <v>0</v>
      </c>
      <c r="S16" s="93">
        <v>0</v>
      </c>
      <c r="T16" s="93">
        <v>0</v>
      </c>
      <c r="U16">
        <v>4.01</v>
      </c>
      <c r="V16">
        <v>0</v>
      </c>
      <c r="W16">
        <v>3.77</v>
      </c>
      <c r="X16">
        <v>46.17</v>
      </c>
      <c r="Y16">
        <v>15.38</v>
      </c>
      <c r="Z16">
        <v>15.39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12.14</v>
      </c>
      <c r="AH16">
        <v>50.21</v>
      </c>
      <c r="AI16">
        <v>50.21</v>
      </c>
      <c r="AJ16">
        <v>30.93</v>
      </c>
      <c r="AK16">
        <v>0</v>
      </c>
      <c r="AL16">
        <v>0</v>
      </c>
    </row>
    <row r="17" spans="1:38">
      <c r="A17" t="s">
        <v>59</v>
      </c>
      <c r="B17" s="34">
        <v>261.91000000000003</v>
      </c>
      <c r="C17" s="34">
        <v>71.62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118.08</v>
      </c>
      <c r="N17">
        <v>272.22000000000003</v>
      </c>
      <c r="O17">
        <v>92.5</v>
      </c>
      <c r="P17">
        <v>4.28</v>
      </c>
      <c r="Q17">
        <v>7.21</v>
      </c>
      <c r="R17" s="93">
        <v>0</v>
      </c>
      <c r="S17" s="93">
        <v>0</v>
      </c>
      <c r="T17" s="93">
        <v>0</v>
      </c>
      <c r="U17">
        <v>4.01</v>
      </c>
      <c r="V17">
        <v>0</v>
      </c>
      <c r="W17">
        <v>3.77</v>
      </c>
      <c r="X17">
        <v>46.11</v>
      </c>
      <c r="Y17">
        <v>15.37</v>
      </c>
      <c r="Z17">
        <v>15.37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11.86</v>
      </c>
      <c r="AH17">
        <v>49.4</v>
      </c>
      <c r="AI17">
        <v>49.4</v>
      </c>
      <c r="AJ17">
        <v>30.93</v>
      </c>
      <c r="AK17">
        <v>0</v>
      </c>
      <c r="AL17">
        <v>0</v>
      </c>
    </row>
    <row r="18" spans="1:38">
      <c r="A18" t="s">
        <v>60</v>
      </c>
      <c r="B18" s="34">
        <v>261.91000000000003</v>
      </c>
      <c r="C18" s="34">
        <v>71.62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118.08</v>
      </c>
      <c r="N18">
        <v>272.22000000000003</v>
      </c>
      <c r="O18">
        <v>92.5</v>
      </c>
      <c r="P18">
        <v>4.28</v>
      </c>
      <c r="Q18">
        <v>7.21</v>
      </c>
      <c r="R18" s="93">
        <v>0</v>
      </c>
      <c r="S18" s="93">
        <v>0</v>
      </c>
      <c r="T18" s="93">
        <v>0</v>
      </c>
      <c r="U18">
        <v>4.01</v>
      </c>
      <c r="V18">
        <v>0</v>
      </c>
      <c r="W18">
        <v>3.77</v>
      </c>
      <c r="X18">
        <v>45.61</v>
      </c>
      <c r="Y18">
        <v>15.21</v>
      </c>
      <c r="Z18">
        <v>15.2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11.42</v>
      </c>
      <c r="AH18">
        <v>48.55</v>
      </c>
      <c r="AI18">
        <v>48.55</v>
      </c>
      <c r="AJ18">
        <v>30.93</v>
      </c>
      <c r="AK18">
        <v>0</v>
      </c>
      <c r="AL18">
        <v>0</v>
      </c>
    </row>
    <row r="19" spans="1:38">
      <c r="A19" t="s">
        <v>61</v>
      </c>
      <c r="B19" s="34">
        <v>261.91000000000003</v>
      </c>
      <c r="C19" s="34">
        <v>71.62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118.08</v>
      </c>
      <c r="N19">
        <v>272.22000000000003</v>
      </c>
      <c r="O19">
        <v>92.5</v>
      </c>
      <c r="P19">
        <v>4.12</v>
      </c>
      <c r="Q19">
        <v>5.41</v>
      </c>
      <c r="R19" s="93">
        <v>0</v>
      </c>
      <c r="S19" s="93">
        <v>0</v>
      </c>
      <c r="T19" s="93">
        <v>0</v>
      </c>
      <c r="U19">
        <v>4.01</v>
      </c>
      <c r="V19">
        <v>0</v>
      </c>
      <c r="W19">
        <v>3.77</v>
      </c>
      <c r="X19">
        <v>55.18</v>
      </c>
      <c r="Y19">
        <v>18.39</v>
      </c>
      <c r="Z19">
        <v>18.39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11.03</v>
      </c>
      <c r="AH19">
        <v>47.21</v>
      </c>
      <c r="AI19">
        <v>47.21</v>
      </c>
      <c r="AJ19">
        <v>30.93</v>
      </c>
      <c r="AK19">
        <v>0</v>
      </c>
      <c r="AL19">
        <v>0</v>
      </c>
    </row>
    <row r="20" spans="1:38">
      <c r="A20" t="s">
        <v>62</v>
      </c>
      <c r="B20" s="34">
        <v>261.91000000000003</v>
      </c>
      <c r="C20" s="34">
        <v>71.62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118.08</v>
      </c>
      <c r="N20">
        <v>272.22000000000003</v>
      </c>
      <c r="O20">
        <v>92.5</v>
      </c>
      <c r="P20">
        <v>4.12</v>
      </c>
      <c r="Q20">
        <v>5.41</v>
      </c>
      <c r="R20" s="93">
        <v>0</v>
      </c>
      <c r="S20" s="93">
        <v>0</v>
      </c>
      <c r="T20" s="93">
        <v>0</v>
      </c>
      <c r="U20">
        <v>4.01</v>
      </c>
      <c r="V20">
        <v>0</v>
      </c>
      <c r="W20">
        <v>3.77</v>
      </c>
      <c r="X20">
        <v>54.18</v>
      </c>
      <c r="Y20">
        <v>18.05</v>
      </c>
      <c r="Z20">
        <v>18.059999999999999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10.51</v>
      </c>
      <c r="AH20">
        <v>48.33</v>
      </c>
      <c r="AI20">
        <v>48.33</v>
      </c>
      <c r="AJ20">
        <v>30.93</v>
      </c>
      <c r="AK20">
        <v>0</v>
      </c>
      <c r="AL20">
        <v>0</v>
      </c>
    </row>
    <row r="21" spans="1:38">
      <c r="A21" t="s">
        <v>63</v>
      </c>
      <c r="B21" s="34">
        <v>261.91000000000003</v>
      </c>
      <c r="C21" s="34">
        <v>71.62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118.08</v>
      </c>
      <c r="N21">
        <v>272.22000000000003</v>
      </c>
      <c r="O21">
        <v>92.5</v>
      </c>
      <c r="P21">
        <v>4.12</v>
      </c>
      <c r="Q21">
        <v>5.41</v>
      </c>
      <c r="R21" s="93">
        <v>0</v>
      </c>
      <c r="S21" s="93">
        <v>0</v>
      </c>
      <c r="T21" s="93">
        <v>0</v>
      </c>
      <c r="U21">
        <v>4.01</v>
      </c>
      <c r="V21">
        <v>0</v>
      </c>
      <c r="W21">
        <v>3.77</v>
      </c>
      <c r="X21">
        <v>53.37</v>
      </c>
      <c r="Y21">
        <v>17.79</v>
      </c>
      <c r="Z21">
        <v>17.79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10.66</v>
      </c>
      <c r="AH21">
        <v>47.67</v>
      </c>
      <c r="AI21">
        <v>47.67</v>
      </c>
      <c r="AJ21">
        <v>30.93</v>
      </c>
      <c r="AK21">
        <v>0</v>
      </c>
      <c r="AL21">
        <v>0</v>
      </c>
    </row>
    <row r="22" spans="1:38">
      <c r="A22" t="s">
        <v>64</v>
      </c>
      <c r="B22" s="34">
        <v>261.91000000000003</v>
      </c>
      <c r="C22" s="34">
        <v>71.62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118.08</v>
      </c>
      <c r="N22">
        <v>272.22000000000003</v>
      </c>
      <c r="O22">
        <v>92.5</v>
      </c>
      <c r="P22">
        <v>4.12</v>
      </c>
      <c r="Q22">
        <v>5.41</v>
      </c>
      <c r="R22" s="93">
        <v>0</v>
      </c>
      <c r="S22" s="93">
        <v>0</v>
      </c>
      <c r="T22" s="93">
        <v>0</v>
      </c>
      <c r="U22">
        <v>4.01</v>
      </c>
      <c r="V22">
        <v>0</v>
      </c>
      <c r="W22">
        <v>3.77</v>
      </c>
      <c r="X22">
        <v>51.81</v>
      </c>
      <c r="Y22">
        <v>17.260000000000002</v>
      </c>
      <c r="Z22">
        <v>17.27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11.66</v>
      </c>
      <c r="AH22">
        <v>50</v>
      </c>
      <c r="AI22">
        <v>50</v>
      </c>
      <c r="AJ22">
        <v>30.93</v>
      </c>
      <c r="AK22">
        <v>0</v>
      </c>
      <c r="AL22">
        <v>0</v>
      </c>
    </row>
    <row r="23" spans="1:38">
      <c r="A23" t="s">
        <v>65</v>
      </c>
      <c r="B23" s="34">
        <v>261.91000000000003</v>
      </c>
      <c r="C23" s="34">
        <v>71.62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118.08</v>
      </c>
      <c r="N23">
        <v>272.22000000000003</v>
      </c>
      <c r="O23">
        <v>92.5</v>
      </c>
      <c r="P23">
        <v>4.12</v>
      </c>
      <c r="Q23">
        <v>5.41</v>
      </c>
      <c r="R23" s="93">
        <v>0</v>
      </c>
      <c r="S23" s="93">
        <v>0</v>
      </c>
      <c r="T23" s="93">
        <v>0</v>
      </c>
      <c r="U23">
        <v>4.01</v>
      </c>
      <c r="V23">
        <v>0</v>
      </c>
      <c r="W23">
        <v>3.77</v>
      </c>
      <c r="X23">
        <v>50.7</v>
      </c>
      <c r="Y23">
        <v>16.89</v>
      </c>
      <c r="Z23">
        <v>16.899999999999999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12.55</v>
      </c>
      <c r="AH23">
        <v>49.67</v>
      </c>
      <c r="AI23">
        <v>49.67</v>
      </c>
      <c r="AJ23">
        <v>30.93</v>
      </c>
      <c r="AK23">
        <v>0</v>
      </c>
      <c r="AL23">
        <v>0</v>
      </c>
    </row>
    <row r="24" spans="1:38">
      <c r="A24" t="s">
        <v>66</v>
      </c>
      <c r="B24" s="34">
        <v>261.91000000000003</v>
      </c>
      <c r="C24" s="34">
        <v>71.62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118.08</v>
      </c>
      <c r="N24">
        <v>272.22000000000003</v>
      </c>
      <c r="O24">
        <v>92.5</v>
      </c>
      <c r="P24">
        <v>4.12</v>
      </c>
      <c r="Q24">
        <v>5.41</v>
      </c>
      <c r="R24" s="93">
        <v>0</v>
      </c>
      <c r="S24" s="93">
        <v>0</v>
      </c>
      <c r="T24" s="93">
        <v>0</v>
      </c>
      <c r="U24">
        <v>4.01</v>
      </c>
      <c r="V24">
        <v>0</v>
      </c>
      <c r="W24">
        <v>3.77</v>
      </c>
      <c r="X24">
        <v>50.98</v>
      </c>
      <c r="Y24">
        <v>16.989999999999998</v>
      </c>
      <c r="Z24">
        <v>16.989999999999998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11.88</v>
      </c>
      <c r="AH24">
        <v>45</v>
      </c>
      <c r="AI24">
        <v>45</v>
      </c>
      <c r="AJ24">
        <v>31.9</v>
      </c>
      <c r="AK24">
        <v>0</v>
      </c>
      <c r="AL24">
        <v>0</v>
      </c>
    </row>
    <row r="25" spans="1:38">
      <c r="A25" t="s">
        <v>67</v>
      </c>
      <c r="B25" s="34">
        <v>261.91000000000003</v>
      </c>
      <c r="C25" s="34">
        <v>71.62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118.08</v>
      </c>
      <c r="N25">
        <v>272.22000000000003</v>
      </c>
      <c r="O25">
        <v>92.5</v>
      </c>
      <c r="P25">
        <v>4.12</v>
      </c>
      <c r="Q25">
        <v>5.41</v>
      </c>
      <c r="R25" s="93">
        <v>0</v>
      </c>
      <c r="S25" s="93">
        <v>0</v>
      </c>
      <c r="T25" s="93">
        <v>0</v>
      </c>
      <c r="U25">
        <v>3.77</v>
      </c>
      <c r="V25">
        <v>0</v>
      </c>
      <c r="W25">
        <v>3.77</v>
      </c>
      <c r="X25">
        <v>49.35</v>
      </c>
      <c r="Y25">
        <v>16.440000000000001</v>
      </c>
      <c r="Z25">
        <v>16.45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11.22</v>
      </c>
      <c r="AH25">
        <v>48.33</v>
      </c>
      <c r="AI25">
        <v>48.33</v>
      </c>
      <c r="AJ25">
        <v>31.9</v>
      </c>
      <c r="AK25">
        <v>0</v>
      </c>
      <c r="AL25">
        <v>0</v>
      </c>
    </row>
    <row r="26" spans="1:38">
      <c r="A26" t="s">
        <v>68</v>
      </c>
      <c r="B26" s="34">
        <v>261.91000000000003</v>
      </c>
      <c r="C26" s="34">
        <v>71.62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118.08</v>
      </c>
      <c r="N26">
        <v>272.22000000000003</v>
      </c>
      <c r="O26">
        <v>92.5</v>
      </c>
      <c r="P26">
        <v>4.12</v>
      </c>
      <c r="Q26">
        <v>5.41</v>
      </c>
      <c r="R26" s="93">
        <v>0</v>
      </c>
      <c r="S26" s="93">
        <v>0</v>
      </c>
      <c r="T26" s="93">
        <v>0</v>
      </c>
      <c r="U26">
        <v>3.77</v>
      </c>
      <c r="V26">
        <v>0</v>
      </c>
      <c r="W26">
        <v>3.77</v>
      </c>
      <c r="X26">
        <v>47.28</v>
      </c>
      <c r="Y26">
        <v>15.75</v>
      </c>
      <c r="Z26">
        <v>15.76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10.55</v>
      </c>
      <c r="AH26">
        <v>47.33</v>
      </c>
      <c r="AI26">
        <v>47.33</v>
      </c>
      <c r="AJ26">
        <v>31.9</v>
      </c>
      <c r="AK26">
        <v>0</v>
      </c>
      <c r="AL26">
        <v>0</v>
      </c>
    </row>
    <row r="27" spans="1:38">
      <c r="A27" t="s">
        <v>69</v>
      </c>
      <c r="B27" s="34">
        <v>261.91000000000003</v>
      </c>
      <c r="C27" s="34">
        <v>71.62</v>
      </c>
      <c r="D27" s="93">
        <f t="shared" si="0"/>
        <v>1.42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118.08</v>
      </c>
      <c r="N27">
        <v>272.22000000000003</v>
      </c>
      <c r="O27">
        <v>92.5</v>
      </c>
      <c r="P27">
        <v>4.12</v>
      </c>
      <c r="Q27">
        <v>5.41</v>
      </c>
      <c r="R27" s="93">
        <v>0</v>
      </c>
      <c r="S27" s="93">
        <v>1.42</v>
      </c>
      <c r="T27" s="93">
        <v>0</v>
      </c>
      <c r="U27">
        <v>3.77</v>
      </c>
      <c r="V27">
        <v>0</v>
      </c>
      <c r="W27">
        <v>3.73</v>
      </c>
      <c r="X27">
        <v>45.41</v>
      </c>
      <c r="Y27">
        <v>15.13</v>
      </c>
      <c r="Z27">
        <v>15.14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9.8800000000000008</v>
      </c>
      <c r="AH27">
        <v>46.33</v>
      </c>
      <c r="AI27">
        <v>46.33</v>
      </c>
      <c r="AJ27">
        <v>31.9</v>
      </c>
      <c r="AK27">
        <v>0</v>
      </c>
      <c r="AL27">
        <v>0</v>
      </c>
    </row>
    <row r="28" spans="1:38">
      <c r="A28" t="s">
        <v>70</v>
      </c>
      <c r="B28" s="34">
        <v>261.91000000000003</v>
      </c>
      <c r="C28" s="34">
        <v>71.62</v>
      </c>
      <c r="D28" s="93">
        <f t="shared" si="0"/>
        <v>8.0500000000000007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118.08</v>
      </c>
      <c r="N28">
        <v>272.22000000000003</v>
      </c>
      <c r="O28">
        <v>92.5</v>
      </c>
      <c r="P28">
        <v>4.12</v>
      </c>
      <c r="Q28">
        <v>5.41</v>
      </c>
      <c r="R28" s="93">
        <v>2.56</v>
      </c>
      <c r="S28" s="93">
        <v>2.94</v>
      </c>
      <c r="T28" s="93">
        <v>2.5499999999999998</v>
      </c>
      <c r="U28">
        <v>3.77</v>
      </c>
      <c r="V28">
        <v>2.2580559999999998</v>
      </c>
      <c r="W28">
        <v>3.73</v>
      </c>
      <c r="X28">
        <v>44.9</v>
      </c>
      <c r="Y28">
        <v>14.96</v>
      </c>
      <c r="Z28">
        <v>14.97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9.6199999999999992</v>
      </c>
      <c r="AH28">
        <v>46</v>
      </c>
      <c r="AI28">
        <v>46</v>
      </c>
      <c r="AJ28">
        <v>31.9</v>
      </c>
      <c r="AK28">
        <v>0</v>
      </c>
      <c r="AL28">
        <v>0</v>
      </c>
    </row>
    <row r="29" spans="1:38">
      <c r="A29" t="s">
        <v>71</v>
      </c>
      <c r="B29" s="34">
        <v>261.91000000000003</v>
      </c>
      <c r="C29" s="34">
        <v>71.62</v>
      </c>
      <c r="D29" s="93">
        <f t="shared" si="0"/>
        <v>23.18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118.08</v>
      </c>
      <c r="N29">
        <v>272.22000000000003</v>
      </c>
      <c r="O29">
        <v>92.5</v>
      </c>
      <c r="P29">
        <v>4.12</v>
      </c>
      <c r="Q29">
        <v>5.41</v>
      </c>
      <c r="R29" s="93">
        <v>6.89</v>
      </c>
      <c r="S29" s="93">
        <v>7.84</v>
      </c>
      <c r="T29" s="93">
        <v>8.4499999999999993</v>
      </c>
      <c r="U29">
        <v>3.77</v>
      </c>
      <c r="V29">
        <v>11.300013</v>
      </c>
      <c r="W29">
        <v>3.73</v>
      </c>
      <c r="X29">
        <v>44.95</v>
      </c>
      <c r="Y29">
        <v>14.99</v>
      </c>
      <c r="Z29">
        <v>14.98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8.66</v>
      </c>
      <c r="AH29">
        <v>45.88</v>
      </c>
      <c r="AI29">
        <v>45.88</v>
      </c>
      <c r="AJ29">
        <v>31.9</v>
      </c>
      <c r="AK29">
        <v>1.48</v>
      </c>
      <c r="AL29">
        <v>0.64</v>
      </c>
    </row>
    <row r="30" spans="1:38">
      <c r="A30" t="s">
        <v>72</v>
      </c>
      <c r="B30" s="34">
        <v>261.91000000000003</v>
      </c>
      <c r="C30" s="34">
        <v>71.62</v>
      </c>
      <c r="D30" s="93">
        <f t="shared" si="0"/>
        <v>46.1</v>
      </c>
      <c r="E30" s="34">
        <v>0</v>
      </c>
      <c r="F30" s="34"/>
      <c r="G30" s="34"/>
      <c r="H30" s="34"/>
      <c r="I30" s="34"/>
      <c r="J30" s="37">
        <v>0.24</v>
      </c>
      <c r="K30" s="37">
        <v>0.24</v>
      </c>
      <c r="L30" s="37">
        <v>0.25</v>
      </c>
      <c r="M30">
        <v>118.08</v>
      </c>
      <c r="N30">
        <v>272.22000000000003</v>
      </c>
      <c r="O30">
        <v>92.5</v>
      </c>
      <c r="P30">
        <v>4.12</v>
      </c>
      <c r="Q30">
        <v>5.41</v>
      </c>
      <c r="R30" s="93">
        <v>15.46</v>
      </c>
      <c r="S30" s="93">
        <v>14.7</v>
      </c>
      <c r="T30" s="93">
        <v>15.94</v>
      </c>
      <c r="U30">
        <v>3.77</v>
      </c>
      <c r="V30">
        <v>20.487964999999999</v>
      </c>
      <c r="W30">
        <v>3.73</v>
      </c>
      <c r="X30">
        <v>45.05</v>
      </c>
      <c r="Y30">
        <v>15</v>
      </c>
      <c r="Z30">
        <v>15.02</v>
      </c>
      <c r="AA30">
        <v>1.82</v>
      </c>
      <c r="AB30">
        <v>0.36</v>
      </c>
      <c r="AC30">
        <v>1.67</v>
      </c>
      <c r="AD30">
        <v>1.08</v>
      </c>
      <c r="AE30">
        <v>7</v>
      </c>
      <c r="AF30">
        <v>3</v>
      </c>
      <c r="AG30">
        <v>8.66</v>
      </c>
      <c r="AH30">
        <v>45.75</v>
      </c>
      <c r="AI30">
        <v>45.75</v>
      </c>
      <c r="AJ30">
        <v>31.9</v>
      </c>
      <c r="AK30">
        <v>5.47</v>
      </c>
      <c r="AL30">
        <v>2.34</v>
      </c>
    </row>
    <row r="31" spans="1:38">
      <c r="A31" t="s">
        <v>73</v>
      </c>
      <c r="B31" s="34">
        <v>261.91000000000003</v>
      </c>
      <c r="C31" s="34">
        <v>71.62</v>
      </c>
      <c r="D31" s="93">
        <f t="shared" si="0"/>
        <v>82.67</v>
      </c>
      <c r="E31" s="34">
        <v>0</v>
      </c>
      <c r="F31" s="34"/>
      <c r="G31" s="34"/>
      <c r="H31" s="34"/>
      <c r="I31" s="34"/>
      <c r="J31" s="37">
        <v>0.81</v>
      </c>
      <c r="K31" s="37">
        <v>0.81</v>
      </c>
      <c r="L31" s="37">
        <v>0.83</v>
      </c>
      <c r="M31">
        <v>118.08</v>
      </c>
      <c r="N31">
        <v>272.22000000000003</v>
      </c>
      <c r="O31">
        <v>92.5</v>
      </c>
      <c r="P31">
        <v>4.12</v>
      </c>
      <c r="Q31">
        <v>5.41</v>
      </c>
      <c r="R31" s="93">
        <v>30.55</v>
      </c>
      <c r="S31" s="93">
        <v>21.56</v>
      </c>
      <c r="T31" s="93">
        <v>30.56</v>
      </c>
      <c r="U31">
        <v>3.7</v>
      </c>
      <c r="V31">
        <v>29.364460999999999</v>
      </c>
      <c r="W31">
        <v>3.73</v>
      </c>
      <c r="X31">
        <v>45.63</v>
      </c>
      <c r="Y31">
        <v>15.21</v>
      </c>
      <c r="Z31">
        <v>15.21</v>
      </c>
      <c r="AA31">
        <v>10.78</v>
      </c>
      <c r="AB31">
        <v>2.15</v>
      </c>
      <c r="AC31">
        <v>3.33</v>
      </c>
      <c r="AD31">
        <v>2.5499999999999998</v>
      </c>
      <c r="AE31">
        <v>4</v>
      </c>
      <c r="AF31">
        <v>2</v>
      </c>
      <c r="AG31">
        <v>8.66</v>
      </c>
      <c r="AH31">
        <v>45.63</v>
      </c>
      <c r="AI31">
        <v>45.63</v>
      </c>
      <c r="AJ31">
        <v>31.9</v>
      </c>
      <c r="AK31">
        <v>12.29</v>
      </c>
      <c r="AL31">
        <v>5.27</v>
      </c>
    </row>
    <row r="32" spans="1:38">
      <c r="A32" t="s">
        <v>74</v>
      </c>
      <c r="B32" s="34">
        <v>261.91000000000003</v>
      </c>
      <c r="C32" s="34">
        <v>71.62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1.72</v>
      </c>
      <c r="K32" s="37">
        <v>1.72</v>
      </c>
      <c r="L32" s="37">
        <v>1.77</v>
      </c>
      <c r="M32">
        <v>118.08</v>
      </c>
      <c r="N32">
        <v>272.22000000000003</v>
      </c>
      <c r="O32">
        <v>92.5</v>
      </c>
      <c r="P32">
        <v>4.12</v>
      </c>
      <c r="Q32">
        <v>5.41</v>
      </c>
      <c r="R32" s="93">
        <v>28.51</v>
      </c>
      <c r="S32" s="93">
        <v>28.52</v>
      </c>
      <c r="T32" s="93">
        <v>28.52</v>
      </c>
      <c r="U32">
        <v>3.7</v>
      </c>
      <c r="V32">
        <v>39.408917000000002</v>
      </c>
      <c r="W32">
        <v>3.73</v>
      </c>
      <c r="X32">
        <v>45.48</v>
      </c>
      <c r="Y32">
        <v>15.16</v>
      </c>
      <c r="Z32">
        <v>15.16</v>
      </c>
      <c r="AA32">
        <v>23.52</v>
      </c>
      <c r="AB32">
        <v>4.7</v>
      </c>
      <c r="AC32">
        <v>6.67</v>
      </c>
      <c r="AD32">
        <v>4.6900000000000004</v>
      </c>
      <c r="AE32">
        <v>6</v>
      </c>
      <c r="AF32">
        <v>3</v>
      </c>
      <c r="AG32">
        <v>8.66</v>
      </c>
      <c r="AH32">
        <v>45.51</v>
      </c>
      <c r="AI32">
        <v>45.51</v>
      </c>
      <c r="AJ32">
        <v>31.9</v>
      </c>
      <c r="AK32">
        <v>21</v>
      </c>
      <c r="AL32">
        <v>9</v>
      </c>
    </row>
    <row r="33" spans="1:38">
      <c r="A33" t="s">
        <v>75</v>
      </c>
      <c r="B33" s="34">
        <v>261.91000000000003</v>
      </c>
      <c r="C33" s="34">
        <v>71.62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2.85</v>
      </c>
      <c r="K33" s="37">
        <v>2.85</v>
      </c>
      <c r="L33" s="37">
        <v>2.92</v>
      </c>
      <c r="M33">
        <v>118.08</v>
      </c>
      <c r="N33">
        <v>272.22000000000003</v>
      </c>
      <c r="O33">
        <v>92.5</v>
      </c>
      <c r="P33">
        <v>4.12</v>
      </c>
      <c r="Q33">
        <v>5.41</v>
      </c>
      <c r="R33" s="93">
        <v>30.04</v>
      </c>
      <c r="S33" s="93">
        <v>30.03</v>
      </c>
      <c r="T33" s="93">
        <v>30.03</v>
      </c>
      <c r="U33">
        <v>3.7</v>
      </c>
      <c r="V33">
        <v>50.533735999999998</v>
      </c>
      <c r="W33">
        <v>3.73</v>
      </c>
      <c r="X33">
        <v>45.53</v>
      </c>
      <c r="Y33">
        <v>15.17</v>
      </c>
      <c r="Z33">
        <v>15.18</v>
      </c>
      <c r="AA33">
        <v>40.06</v>
      </c>
      <c r="AB33">
        <v>8.01</v>
      </c>
      <c r="AC33">
        <v>10</v>
      </c>
      <c r="AD33">
        <v>7.47</v>
      </c>
      <c r="AE33">
        <v>15</v>
      </c>
      <c r="AF33">
        <v>7</v>
      </c>
      <c r="AG33">
        <v>9</v>
      </c>
      <c r="AH33">
        <v>45.38</v>
      </c>
      <c r="AI33">
        <v>45.38</v>
      </c>
      <c r="AJ33">
        <v>30.93</v>
      </c>
      <c r="AK33">
        <v>39</v>
      </c>
      <c r="AL33">
        <v>16</v>
      </c>
    </row>
    <row r="34" spans="1:38">
      <c r="A34" t="s">
        <v>76</v>
      </c>
      <c r="B34" s="34">
        <v>261.91000000000003</v>
      </c>
      <c r="C34" s="34">
        <v>71.62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4.17</v>
      </c>
      <c r="K34" s="37">
        <v>4.17</v>
      </c>
      <c r="L34" s="37">
        <v>4.28</v>
      </c>
      <c r="M34">
        <v>118.08</v>
      </c>
      <c r="N34">
        <v>272.22000000000003</v>
      </c>
      <c r="O34">
        <v>92.5</v>
      </c>
      <c r="P34">
        <v>4.12</v>
      </c>
      <c r="Q34">
        <v>5.41</v>
      </c>
      <c r="R34" s="93">
        <v>30.54</v>
      </c>
      <c r="S34" s="93">
        <v>30.53</v>
      </c>
      <c r="T34" s="93">
        <v>30.53</v>
      </c>
      <c r="U34">
        <v>3.7</v>
      </c>
      <c r="V34">
        <v>62.086807</v>
      </c>
      <c r="W34">
        <v>3.73</v>
      </c>
      <c r="X34">
        <v>45.24</v>
      </c>
      <c r="Y34">
        <v>15.07</v>
      </c>
      <c r="Z34">
        <v>15.08</v>
      </c>
      <c r="AA34">
        <v>57.59</v>
      </c>
      <c r="AB34">
        <v>11.52</v>
      </c>
      <c r="AC34">
        <v>21.36</v>
      </c>
      <c r="AD34">
        <v>11.72</v>
      </c>
      <c r="AE34">
        <v>21</v>
      </c>
      <c r="AF34">
        <v>10</v>
      </c>
      <c r="AG34">
        <v>9.34</v>
      </c>
      <c r="AH34">
        <v>50</v>
      </c>
      <c r="AI34">
        <v>50</v>
      </c>
      <c r="AJ34">
        <v>30.93</v>
      </c>
      <c r="AK34">
        <v>53</v>
      </c>
      <c r="AL34">
        <v>22</v>
      </c>
    </row>
    <row r="35" spans="1:38">
      <c r="A35" t="s">
        <v>77</v>
      </c>
      <c r="B35" s="34">
        <v>261.91000000000003</v>
      </c>
      <c r="C35" s="34">
        <v>71.62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5.49</v>
      </c>
      <c r="K35" s="37">
        <v>5.49</v>
      </c>
      <c r="L35" s="37">
        <v>5.62</v>
      </c>
      <c r="M35">
        <v>118.08</v>
      </c>
      <c r="N35">
        <v>272.22000000000003</v>
      </c>
      <c r="O35">
        <v>101.38</v>
      </c>
      <c r="P35">
        <v>4.12</v>
      </c>
      <c r="Q35">
        <v>5.41</v>
      </c>
      <c r="R35" s="93">
        <v>31.54</v>
      </c>
      <c r="S35" s="93">
        <v>31.53</v>
      </c>
      <c r="T35" s="93">
        <v>31.53</v>
      </c>
      <c r="U35">
        <v>3.7</v>
      </c>
      <c r="V35">
        <v>72.880703999999994</v>
      </c>
      <c r="W35">
        <v>3.73</v>
      </c>
      <c r="X35">
        <v>45.87</v>
      </c>
      <c r="Y35">
        <v>15.28</v>
      </c>
      <c r="Z35">
        <v>15.29</v>
      </c>
      <c r="AA35">
        <v>77.88</v>
      </c>
      <c r="AB35">
        <v>15.57</v>
      </c>
      <c r="AC35">
        <v>28.41</v>
      </c>
      <c r="AD35">
        <v>15.27</v>
      </c>
      <c r="AE35">
        <v>25</v>
      </c>
      <c r="AF35">
        <v>13</v>
      </c>
      <c r="AG35">
        <v>9.34</v>
      </c>
      <c r="AH35">
        <v>50</v>
      </c>
      <c r="AI35">
        <v>50</v>
      </c>
      <c r="AJ35">
        <v>27.06</v>
      </c>
      <c r="AK35">
        <v>67</v>
      </c>
      <c r="AL35">
        <v>28</v>
      </c>
    </row>
    <row r="36" spans="1:38">
      <c r="A36" t="s">
        <v>78</v>
      </c>
      <c r="B36" s="34">
        <v>261.91000000000003</v>
      </c>
      <c r="C36" s="34">
        <v>71.62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6.78</v>
      </c>
      <c r="K36" s="37">
        <v>6.78</v>
      </c>
      <c r="L36" s="37">
        <v>6.95</v>
      </c>
      <c r="M36">
        <v>118.08</v>
      </c>
      <c r="N36">
        <v>272.22000000000003</v>
      </c>
      <c r="O36">
        <v>101.38</v>
      </c>
      <c r="P36">
        <v>4.12</v>
      </c>
      <c r="Q36">
        <v>5.41</v>
      </c>
      <c r="R36" s="93">
        <v>31.86</v>
      </c>
      <c r="S36" s="93">
        <v>31.87</v>
      </c>
      <c r="T36" s="93">
        <v>31.87</v>
      </c>
      <c r="U36">
        <v>3.7</v>
      </c>
      <c r="V36">
        <v>82.818096999999995</v>
      </c>
      <c r="W36">
        <v>3.73</v>
      </c>
      <c r="X36">
        <v>46.66</v>
      </c>
      <c r="Y36">
        <v>15.55</v>
      </c>
      <c r="Z36">
        <v>15.55</v>
      </c>
      <c r="AA36">
        <v>102.21</v>
      </c>
      <c r="AB36">
        <v>20.440000000000001</v>
      </c>
      <c r="AC36">
        <v>35.83</v>
      </c>
      <c r="AD36">
        <v>18.989999999999998</v>
      </c>
      <c r="AE36">
        <v>34</v>
      </c>
      <c r="AF36">
        <v>17</v>
      </c>
      <c r="AG36">
        <v>9.34</v>
      </c>
      <c r="AH36">
        <v>50</v>
      </c>
      <c r="AI36">
        <v>50</v>
      </c>
      <c r="AJ36">
        <v>27.06</v>
      </c>
      <c r="AK36">
        <v>81</v>
      </c>
      <c r="AL36">
        <v>34</v>
      </c>
    </row>
    <row r="37" spans="1:38">
      <c r="A37" t="s">
        <v>79</v>
      </c>
      <c r="B37" s="34">
        <v>261.91000000000003</v>
      </c>
      <c r="C37" s="34">
        <v>71.62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8.07</v>
      </c>
      <c r="K37" s="37">
        <v>8.07</v>
      </c>
      <c r="L37" s="37">
        <v>8.27</v>
      </c>
      <c r="M37">
        <v>118.08</v>
      </c>
      <c r="N37">
        <v>272.22000000000003</v>
      </c>
      <c r="O37">
        <v>101.38</v>
      </c>
      <c r="P37">
        <v>4.12</v>
      </c>
      <c r="Q37">
        <v>5.41</v>
      </c>
      <c r="R37" s="93">
        <v>31.86</v>
      </c>
      <c r="S37" s="93">
        <v>31.87</v>
      </c>
      <c r="T37" s="93">
        <v>31.87</v>
      </c>
      <c r="U37">
        <v>3.7</v>
      </c>
      <c r="V37">
        <v>92.015782000000002</v>
      </c>
      <c r="W37">
        <v>3.73</v>
      </c>
      <c r="X37">
        <v>46.53</v>
      </c>
      <c r="Y37">
        <v>15.51</v>
      </c>
      <c r="Z37">
        <v>15.51</v>
      </c>
      <c r="AA37">
        <v>125.91</v>
      </c>
      <c r="AB37">
        <v>25.18</v>
      </c>
      <c r="AC37">
        <v>43.22</v>
      </c>
      <c r="AD37">
        <v>22.66</v>
      </c>
      <c r="AE37">
        <v>42</v>
      </c>
      <c r="AF37">
        <v>21</v>
      </c>
      <c r="AG37">
        <v>0</v>
      </c>
      <c r="AH37">
        <v>55.17</v>
      </c>
      <c r="AI37">
        <v>55.17</v>
      </c>
      <c r="AJ37">
        <v>27.06</v>
      </c>
      <c r="AK37">
        <v>95</v>
      </c>
      <c r="AL37">
        <v>40</v>
      </c>
    </row>
    <row r="38" spans="1:38">
      <c r="A38" t="s">
        <v>80</v>
      </c>
      <c r="B38" s="34">
        <v>261.91000000000003</v>
      </c>
      <c r="C38" s="34">
        <v>71.62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9.35</v>
      </c>
      <c r="K38" s="37">
        <v>9.35</v>
      </c>
      <c r="L38" s="37">
        <v>9.58</v>
      </c>
      <c r="M38">
        <v>118.08</v>
      </c>
      <c r="N38">
        <v>272.22000000000003</v>
      </c>
      <c r="O38">
        <v>101.38</v>
      </c>
      <c r="P38">
        <v>4.12</v>
      </c>
      <c r="Q38">
        <v>5.41</v>
      </c>
      <c r="R38" s="93">
        <v>31.86</v>
      </c>
      <c r="S38" s="93">
        <v>31.87</v>
      </c>
      <c r="T38" s="93">
        <v>31.87</v>
      </c>
      <c r="U38">
        <v>3.7</v>
      </c>
      <c r="V38">
        <v>100.54189</v>
      </c>
      <c r="W38">
        <v>3.73</v>
      </c>
      <c r="X38">
        <v>48.23</v>
      </c>
      <c r="Y38">
        <v>16.059999999999999</v>
      </c>
      <c r="Z38">
        <v>16.079999999999998</v>
      </c>
      <c r="AA38">
        <v>147.93</v>
      </c>
      <c r="AB38">
        <v>29.59</v>
      </c>
      <c r="AC38">
        <v>50.42</v>
      </c>
      <c r="AD38">
        <v>26.01</v>
      </c>
      <c r="AE38">
        <v>47</v>
      </c>
      <c r="AF38">
        <v>23</v>
      </c>
      <c r="AG38">
        <v>0</v>
      </c>
      <c r="AH38">
        <v>54.51</v>
      </c>
      <c r="AI38">
        <v>54.51</v>
      </c>
      <c r="AJ38">
        <v>27.06</v>
      </c>
      <c r="AK38">
        <v>109</v>
      </c>
      <c r="AL38">
        <v>46</v>
      </c>
    </row>
    <row r="39" spans="1:38">
      <c r="A39" t="s">
        <v>81</v>
      </c>
      <c r="B39" s="34">
        <v>261.91000000000003</v>
      </c>
      <c r="C39" s="34">
        <v>71.62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10.48</v>
      </c>
      <c r="K39" s="37">
        <v>10.48</v>
      </c>
      <c r="L39" s="37">
        <v>10.73</v>
      </c>
      <c r="M39">
        <v>118.08</v>
      </c>
      <c r="N39">
        <v>272.22000000000003</v>
      </c>
      <c r="O39">
        <v>101.38</v>
      </c>
      <c r="P39">
        <v>3.97</v>
      </c>
      <c r="Q39">
        <v>6.01</v>
      </c>
      <c r="R39" s="93">
        <v>32.04</v>
      </c>
      <c r="S39" s="93">
        <v>32.03</v>
      </c>
      <c r="T39" s="93">
        <v>32.03</v>
      </c>
      <c r="U39">
        <v>3.62</v>
      </c>
      <c r="V39">
        <v>100.561356</v>
      </c>
      <c r="W39">
        <v>3.73</v>
      </c>
      <c r="X39">
        <v>61.76</v>
      </c>
      <c r="Y39">
        <v>20.58</v>
      </c>
      <c r="Z39">
        <v>20.59</v>
      </c>
      <c r="AA39">
        <v>167.56</v>
      </c>
      <c r="AB39">
        <v>33.51</v>
      </c>
      <c r="AC39">
        <v>57.2</v>
      </c>
      <c r="AD39">
        <v>29.02</v>
      </c>
      <c r="AE39">
        <v>56</v>
      </c>
      <c r="AF39">
        <v>29</v>
      </c>
      <c r="AG39">
        <v>0</v>
      </c>
      <c r="AH39">
        <v>54.17</v>
      </c>
      <c r="AI39">
        <v>54.17</v>
      </c>
      <c r="AJ39">
        <v>27.06</v>
      </c>
      <c r="AK39">
        <v>123</v>
      </c>
      <c r="AL39">
        <v>52</v>
      </c>
    </row>
    <row r="40" spans="1:38">
      <c r="A40" t="s">
        <v>82</v>
      </c>
      <c r="B40" s="34">
        <v>261.91000000000003</v>
      </c>
      <c r="C40" s="34">
        <v>71.62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11.62</v>
      </c>
      <c r="K40" s="37">
        <v>11.62</v>
      </c>
      <c r="L40" s="37">
        <v>11.91</v>
      </c>
      <c r="M40">
        <v>118.08</v>
      </c>
      <c r="N40">
        <v>272.22000000000003</v>
      </c>
      <c r="O40">
        <v>101.38</v>
      </c>
      <c r="P40">
        <v>3.97</v>
      </c>
      <c r="Q40">
        <v>6.61</v>
      </c>
      <c r="R40" s="93">
        <v>32.04</v>
      </c>
      <c r="S40" s="93">
        <v>32.03</v>
      </c>
      <c r="T40" s="93">
        <v>32.03</v>
      </c>
      <c r="U40">
        <v>3.62</v>
      </c>
      <c r="V40">
        <v>107.598315</v>
      </c>
      <c r="W40">
        <v>3.73</v>
      </c>
      <c r="X40">
        <v>62.03</v>
      </c>
      <c r="Y40">
        <v>20.66</v>
      </c>
      <c r="Z40">
        <v>20.68</v>
      </c>
      <c r="AA40">
        <v>186.23</v>
      </c>
      <c r="AB40">
        <v>37.25</v>
      </c>
      <c r="AC40">
        <v>63.69</v>
      </c>
      <c r="AD40">
        <v>31.75</v>
      </c>
      <c r="AE40">
        <v>60</v>
      </c>
      <c r="AF40">
        <v>31</v>
      </c>
      <c r="AG40">
        <v>0</v>
      </c>
      <c r="AH40">
        <v>53.84</v>
      </c>
      <c r="AI40">
        <v>53.84</v>
      </c>
      <c r="AJ40">
        <v>28.03</v>
      </c>
      <c r="AK40">
        <v>151</v>
      </c>
      <c r="AL40">
        <v>64</v>
      </c>
    </row>
    <row r="41" spans="1:38">
      <c r="A41" t="s">
        <v>83</v>
      </c>
      <c r="B41" s="34">
        <v>261.91000000000003</v>
      </c>
      <c r="C41" s="34">
        <v>71.62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12.52</v>
      </c>
      <c r="K41" s="37">
        <v>12.52</v>
      </c>
      <c r="L41" s="37">
        <v>12.83</v>
      </c>
      <c r="M41">
        <v>118.08</v>
      </c>
      <c r="N41">
        <v>272.22000000000003</v>
      </c>
      <c r="O41">
        <v>91.43</v>
      </c>
      <c r="P41">
        <v>3.97</v>
      </c>
      <c r="Q41">
        <v>6.61</v>
      </c>
      <c r="R41" s="93">
        <v>32.04</v>
      </c>
      <c r="S41" s="93">
        <v>32.03</v>
      </c>
      <c r="T41" s="93">
        <v>32.03</v>
      </c>
      <c r="U41">
        <v>3.62</v>
      </c>
      <c r="V41">
        <v>113.915032</v>
      </c>
      <c r="W41">
        <v>3.73</v>
      </c>
      <c r="X41">
        <v>55.18</v>
      </c>
      <c r="Y41">
        <v>18.39</v>
      </c>
      <c r="Z41">
        <v>18.39</v>
      </c>
      <c r="AA41">
        <v>203.1</v>
      </c>
      <c r="AB41">
        <v>40.619999999999997</v>
      </c>
      <c r="AC41">
        <v>69.83</v>
      </c>
      <c r="AD41">
        <v>34.19</v>
      </c>
      <c r="AE41">
        <v>63</v>
      </c>
      <c r="AF41">
        <v>32</v>
      </c>
      <c r="AG41">
        <v>0</v>
      </c>
      <c r="AH41">
        <v>45</v>
      </c>
      <c r="AI41">
        <v>45</v>
      </c>
      <c r="AJ41">
        <v>28.03</v>
      </c>
      <c r="AK41">
        <v>161</v>
      </c>
      <c r="AL41">
        <v>69</v>
      </c>
    </row>
    <row r="42" spans="1:38">
      <c r="A42" t="s">
        <v>84</v>
      </c>
      <c r="B42" s="34">
        <v>261.91000000000003</v>
      </c>
      <c r="C42" s="34">
        <v>71.62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13.39</v>
      </c>
      <c r="K42" s="37">
        <v>13.39</v>
      </c>
      <c r="L42" s="37">
        <v>13.72</v>
      </c>
      <c r="M42">
        <v>118.08</v>
      </c>
      <c r="N42">
        <v>272.22000000000003</v>
      </c>
      <c r="O42">
        <v>91.43</v>
      </c>
      <c r="P42">
        <v>3.97</v>
      </c>
      <c r="Q42">
        <v>6.61</v>
      </c>
      <c r="R42" s="93">
        <v>32.04</v>
      </c>
      <c r="S42" s="93">
        <v>32.03</v>
      </c>
      <c r="T42" s="93">
        <v>32.03</v>
      </c>
      <c r="U42">
        <v>3.62</v>
      </c>
      <c r="V42">
        <v>119.501774</v>
      </c>
      <c r="W42">
        <v>3.73</v>
      </c>
      <c r="X42">
        <v>54.18</v>
      </c>
      <c r="Y42">
        <v>18.05</v>
      </c>
      <c r="Z42">
        <v>18.059999999999999</v>
      </c>
      <c r="AA42">
        <v>218.38</v>
      </c>
      <c r="AB42">
        <v>43.67</v>
      </c>
      <c r="AC42">
        <v>75.23</v>
      </c>
      <c r="AD42">
        <v>36.33</v>
      </c>
      <c r="AE42">
        <v>65</v>
      </c>
      <c r="AF42">
        <v>34</v>
      </c>
      <c r="AG42">
        <v>0</v>
      </c>
      <c r="AH42">
        <v>45.33</v>
      </c>
      <c r="AI42">
        <v>45.33</v>
      </c>
      <c r="AJ42">
        <v>28.03</v>
      </c>
      <c r="AK42">
        <v>175</v>
      </c>
      <c r="AL42">
        <v>75</v>
      </c>
    </row>
    <row r="43" spans="1:38">
      <c r="A43" t="s">
        <v>85</v>
      </c>
      <c r="B43" s="34">
        <v>261.91000000000003</v>
      </c>
      <c r="C43" s="34">
        <v>71.62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14.07</v>
      </c>
      <c r="K43" s="37">
        <v>14.07</v>
      </c>
      <c r="L43" s="37">
        <v>14.42</v>
      </c>
      <c r="M43">
        <v>118.08</v>
      </c>
      <c r="N43">
        <v>272.22000000000003</v>
      </c>
      <c r="O43">
        <v>91.43</v>
      </c>
      <c r="P43">
        <v>3.97</v>
      </c>
      <c r="Q43">
        <v>6.61</v>
      </c>
      <c r="R43" s="93">
        <v>32.04</v>
      </c>
      <c r="S43" s="93">
        <v>32.03</v>
      </c>
      <c r="T43" s="93">
        <v>32.03</v>
      </c>
      <c r="U43">
        <v>3.62</v>
      </c>
      <c r="V43">
        <v>124.835458</v>
      </c>
      <c r="W43">
        <v>3.73</v>
      </c>
      <c r="X43">
        <v>53.37</v>
      </c>
      <c r="Y43">
        <v>17.79</v>
      </c>
      <c r="Z43">
        <v>17.79</v>
      </c>
      <c r="AA43">
        <v>231.98</v>
      </c>
      <c r="AB43">
        <v>46.4</v>
      </c>
      <c r="AC43">
        <v>80.23</v>
      </c>
      <c r="AD43">
        <v>38.19</v>
      </c>
      <c r="AE43">
        <v>71</v>
      </c>
      <c r="AF43">
        <v>37</v>
      </c>
      <c r="AG43">
        <v>0</v>
      </c>
      <c r="AH43">
        <v>45</v>
      </c>
      <c r="AI43">
        <v>45</v>
      </c>
      <c r="AJ43">
        <v>28.03</v>
      </c>
      <c r="AK43">
        <v>186</v>
      </c>
      <c r="AL43">
        <v>79</v>
      </c>
    </row>
    <row r="44" spans="1:38">
      <c r="A44" t="s">
        <v>86</v>
      </c>
      <c r="B44" s="34">
        <v>261.91000000000003</v>
      </c>
      <c r="C44" s="34">
        <v>71.62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14.58</v>
      </c>
      <c r="K44" s="37">
        <v>14.58</v>
      </c>
      <c r="L44" s="37">
        <v>14.95</v>
      </c>
      <c r="M44">
        <v>118.08</v>
      </c>
      <c r="N44">
        <v>272.22000000000003</v>
      </c>
      <c r="O44">
        <v>91.43</v>
      </c>
      <c r="P44">
        <v>3.97</v>
      </c>
      <c r="Q44">
        <v>6.61</v>
      </c>
      <c r="R44" s="93">
        <v>32.04</v>
      </c>
      <c r="S44" s="93">
        <v>32.03</v>
      </c>
      <c r="T44" s="93">
        <v>32.03</v>
      </c>
      <c r="U44">
        <v>3.62</v>
      </c>
      <c r="V44">
        <v>129.91608400000001</v>
      </c>
      <c r="W44">
        <v>3.73</v>
      </c>
      <c r="X44">
        <v>51.81</v>
      </c>
      <c r="Y44">
        <v>17.260000000000002</v>
      </c>
      <c r="Z44">
        <v>17.27</v>
      </c>
      <c r="AA44">
        <v>233.33</v>
      </c>
      <c r="AB44">
        <v>46.67</v>
      </c>
      <c r="AC44">
        <v>84.59</v>
      </c>
      <c r="AD44">
        <v>39.799999999999997</v>
      </c>
      <c r="AE44">
        <v>73</v>
      </c>
      <c r="AF44">
        <v>37</v>
      </c>
      <c r="AG44">
        <v>0</v>
      </c>
      <c r="AH44">
        <v>45</v>
      </c>
      <c r="AI44">
        <v>45</v>
      </c>
      <c r="AJ44">
        <v>28.03</v>
      </c>
      <c r="AK44">
        <v>196</v>
      </c>
      <c r="AL44">
        <v>84</v>
      </c>
    </row>
    <row r="45" spans="1:38">
      <c r="A45" t="s">
        <v>87</v>
      </c>
      <c r="B45" s="34">
        <v>261.91000000000003</v>
      </c>
      <c r="C45" s="34">
        <v>71.62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14.99</v>
      </c>
      <c r="K45" s="37">
        <v>14.99</v>
      </c>
      <c r="L45" s="37">
        <v>15.37</v>
      </c>
      <c r="M45">
        <v>118.08</v>
      </c>
      <c r="N45">
        <v>272.22000000000003</v>
      </c>
      <c r="O45">
        <v>91.43</v>
      </c>
      <c r="P45">
        <v>3.97</v>
      </c>
      <c r="Q45">
        <v>6.61</v>
      </c>
      <c r="R45" s="93">
        <v>32.04</v>
      </c>
      <c r="S45" s="93">
        <v>32.03</v>
      </c>
      <c r="T45" s="93">
        <v>32.03</v>
      </c>
      <c r="U45">
        <v>3.62</v>
      </c>
      <c r="V45">
        <v>133.838483</v>
      </c>
      <c r="W45">
        <v>3.73</v>
      </c>
      <c r="X45">
        <v>50.7</v>
      </c>
      <c r="Y45">
        <v>16.89</v>
      </c>
      <c r="Z45">
        <v>16.899999999999999</v>
      </c>
      <c r="AA45">
        <v>233.33</v>
      </c>
      <c r="AB45">
        <v>46.67</v>
      </c>
      <c r="AC45">
        <v>86.49</v>
      </c>
      <c r="AD45">
        <v>40.25</v>
      </c>
      <c r="AE45">
        <v>77</v>
      </c>
      <c r="AF45">
        <v>38</v>
      </c>
      <c r="AG45">
        <v>0</v>
      </c>
      <c r="AH45">
        <v>44.67</v>
      </c>
      <c r="AI45">
        <v>44.67</v>
      </c>
      <c r="AJ45">
        <v>29</v>
      </c>
      <c r="AK45">
        <v>196</v>
      </c>
      <c r="AL45">
        <v>84</v>
      </c>
    </row>
    <row r="46" spans="1:38">
      <c r="A46" t="s">
        <v>88</v>
      </c>
      <c r="B46" s="34">
        <v>261.91000000000003</v>
      </c>
      <c r="C46" s="34">
        <v>71.62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15.4</v>
      </c>
      <c r="K46" s="37">
        <v>15.4</v>
      </c>
      <c r="L46" s="37">
        <v>15.79</v>
      </c>
      <c r="M46">
        <v>118.08</v>
      </c>
      <c r="N46">
        <v>272.22000000000003</v>
      </c>
      <c r="O46">
        <v>91.43</v>
      </c>
      <c r="P46">
        <v>3.97</v>
      </c>
      <c r="Q46">
        <v>6.61</v>
      </c>
      <c r="R46" s="93">
        <v>32.04</v>
      </c>
      <c r="S46" s="93">
        <v>32.03</v>
      </c>
      <c r="T46" s="93">
        <v>32.03</v>
      </c>
      <c r="U46">
        <v>3.62</v>
      </c>
      <c r="V46">
        <v>137.85821200000001</v>
      </c>
      <c r="W46">
        <v>3.73</v>
      </c>
      <c r="X46">
        <v>50.98</v>
      </c>
      <c r="Y46">
        <v>16.989999999999998</v>
      </c>
      <c r="Z46">
        <v>16.989999999999998</v>
      </c>
      <c r="AA46">
        <v>233.33</v>
      </c>
      <c r="AB46">
        <v>46.67</v>
      </c>
      <c r="AC46">
        <v>88.57</v>
      </c>
      <c r="AD46">
        <v>41.61</v>
      </c>
      <c r="AE46">
        <v>80</v>
      </c>
      <c r="AF46">
        <v>40</v>
      </c>
      <c r="AG46">
        <v>0</v>
      </c>
      <c r="AH46">
        <v>45</v>
      </c>
      <c r="AI46">
        <v>45</v>
      </c>
      <c r="AJ46">
        <v>29</v>
      </c>
      <c r="AK46">
        <v>196</v>
      </c>
      <c r="AL46">
        <v>84</v>
      </c>
    </row>
    <row r="47" spans="1:38">
      <c r="A47" t="s">
        <v>89</v>
      </c>
      <c r="B47" s="34">
        <v>261.91000000000003</v>
      </c>
      <c r="C47" s="34">
        <v>71.62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15.65</v>
      </c>
      <c r="K47" s="37">
        <v>15.65</v>
      </c>
      <c r="L47" s="37">
        <v>16.04</v>
      </c>
      <c r="M47">
        <v>118.08</v>
      </c>
      <c r="N47">
        <v>272.22000000000003</v>
      </c>
      <c r="O47">
        <v>91.43</v>
      </c>
      <c r="P47">
        <v>3.97</v>
      </c>
      <c r="Q47">
        <v>6.61</v>
      </c>
      <c r="R47" s="93">
        <v>32.04</v>
      </c>
      <c r="S47" s="93">
        <v>32.03</v>
      </c>
      <c r="T47" s="93">
        <v>32.03</v>
      </c>
      <c r="U47">
        <v>3.62</v>
      </c>
      <c r="V47">
        <v>141.439956</v>
      </c>
      <c r="W47">
        <v>3.73</v>
      </c>
      <c r="X47">
        <v>51.78</v>
      </c>
      <c r="Y47">
        <v>17.25</v>
      </c>
      <c r="Z47">
        <v>17.260000000000002</v>
      </c>
      <c r="AA47">
        <v>233.33</v>
      </c>
      <c r="AB47">
        <v>46.67</v>
      </c>
      <c r="AC47">
        <v>89.45</v>
      </c>
      <c r="AD47">
        <v>42.67</v>
      </c>
      <c r="AE47">
        <v>81</v>
      </c>
      <c r="AF47">
        <v>41</v>
      </c>
      <c r="AG47">
        <v>0</v>
      </c>
      <c r="AH47">
        <v>43.7</v>
      </c>
      <c r="AI47">
        <v>43.7</v>
      </c>
      <c r="AJ47">
        <v>29</v>
      </c>
      <c r="AK47">
        <v>196</v>
      </c>
      <c r="AL47">
        <v>84</v>
      </c>
    </row>
    <row r="48" spans="1:38">
      <c r="A48" t="s">
        <v>90</v>
      </c>
      <c r="B48" s="34">
        <v>261.91000000000003</v>
      </c>
      <c r="C48" s="34">
        <v>71.62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15.81</v>
      </c>
      <c r="K48" s="37">
        <v>15.81</v>
      </c>
      <c r="L48" s="37">
        <v>16.21</v>
      </c>
      <c r="M48">
        <v>118.08</v>
      </c>
      <c r="N48">
        <v>272.22000000000003</v>
      </c>
      <c r="O48">
        <v>91.43</v>
      </c>
      <c r="P48">
        <v>3.97</v>
      </c>
      <c r="Q48">
        <v>6.61</v>
      </c>
      <c r="R48" s="93">
        <v>32.04</v>
      </c>
      <c r="S48" s="93">
        <v>32.03</v>
      </c>
      <c r="T48" s="93">
        <v>32.03</v>
      </c>
      <c r="U48">
        <v>3.62</v>
      </c>
      <c r="V48">
        <v>144.281992</v>
      </c>
      <c r="W48">
        <v>3.73</v>
      </c>
      <c r="X48">
        <v>51.74</v>
      </c>
      <c r="Y48">
        <v>17.239999999999998</v>
      </c>
      <c r="Z48">
        <v>17.25</v>
      </c>
      <c r="AA48">
        <v>233.33</v>
      </c>
      <c r="AB48">
        <v>46.67</v>
      </c>
      <c r="AC48">
        <v>91.13</v>
      </c>
      <c r="AD48">
        <v>43.47</v>
      </c>
      <c r="AE48">
        <v>80</v>
      </c>
      <c r="AF48">
        <v>41</v>
      </c>
      <c r="AG48">
        <v>0</v>
      </c>
      <c r="AH48">
        <v>45.26</v>
      </c>
      <c r="AI48">
        <v>45.26</v>
      </c>
      <c r="AJ48">
        <v>29</v>
      </c>
      <c r="AK48">
        <v>196</v>
      </c>
      <c r="AL48">
        <v>84</v>
      </c>
    </row>
    <row r="49" spans="1:38">
      <c r="A49" t="s">
        <v>91</v>
      </c>
      <c r="B49" s="34">
        <v>261.91000000000003</v>
      </c>
      <c r="C49" s="34">
        <v>71.62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15.92</v>
      </c>
      <c r="K49" s="37">
        <v>15.92</v>
      </c>
      <c r="L49" s="37">
        <v>16.32</v>
      </c>
      <c r="M49">
        <v>118.08</v>
      </c>
      <c r="N49">
        <v>272.22000000000003</v>
      </c>
      <c r="O49">
        <v>91.43</v>
      </c>
      <c r="P49">
        <v>3.97</v>
      </c>
      <c r="Q49">
        <v>6.61</v>
      </c>
      <c r="R49" s="93">
        <v>32.04</v>
      </c>
      <c r="S49" s="93">
        <v>32.03</v>
      </c>
      <c r="T49" s="93">
        <v>32.03</v>
      </c>
      <c r="U49">
        <v>3.62</v>
      </c>
      <c r="V49">
        <v>146.21885900000001</v>
      </c>
      <c r="W49">
        <v>3.73</v>
      </c>
      <c r="X49">
        <v>59.61</v>
      </c>
      <c r="Y49">
        <v>19.87</v>
      </c>
      <c r="Z49">
        <v>19.87</v>
      </c>
      <c r="AA49">
        <v>233.33</v>
      </c>
      <c r="AB49">
        <v>46.67</v>
      </c>
      <c r="AC49">
        <v>91.33</v>
      </c>
      <c r="AD49">
        <v>44.5</v>
      </c>
      <c r="AE49">
        <v>81</v>
      </c>
      <c r="AF49">
        <v>40</v>
      </c>
      <c r="AG49">
        <v>0</v>
      </c>
      <c r="AH49">
        <v>52.84</v>
      </c>
      <c r="AI49">
        <v>52.84</v>
      </c>
      <c r="AJ49">
        <v>29</v>
      </c>
      <c r="AK49">
        <v>196</v>
      </c>
      <c r="AL49">
        <v>84</v>
      </c>
    </row>
    <row r="50" spans="1:38">
      <c r="A50" t="s">
        <v>92</v>
      </c>
      <c r="B50" s="34">
        <v>261.91000000000003</v>
      </c>
      <c r="C50" s="34">
        <v>71.62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16.010000000000002</v>
      </c>
      <c r="K50" s="37">
        <v>16.010000000000002</v>
      </c>
      <c r="L50" s="37">
        <v>16.399999999999999</v>
      </c>
      <c r="M50">
        <v>118.08</v>
      </c>
      <c r="N50">
        <v>272.22000000000003</v>
      </c>
      <c r="O50">
        <v>91.43</v>
      </c>
      <c r="P50">
        <v>3.97</v>
      </c>
      <c r="Q50">
        <v>6.61</v>
      </c>
      <c r="R50" s="93">
        <v>32.04</v>
      </c>
      <c r="S50" s="93">
        <v>32.03</v>
      </c>
      <c r="T50" s="93">
        <v>32.03</v>
      </c>
      <c r="U50">
        <v>3.62</v>
      </c>
      <c r="V50">
        <v>147.27975599999999</v>
      </c>
      <c r="W50">
        <v>3.73</v>
      </c>
      <c r="X50">
        <v>59.94</v>
      </c>
      <c r="Y50">
        <v>19.98</v>
      </c>
      <c r="Z50">
        <v>19.98</v>
      </c>
      <c r="AA50">
        <v>233.33</v>
      </c>
      <c r="AB50">
        <v>46.67</v>
      </c>
      <c r="AC50">
        <v>91.32</v>
      </c>
      <c r="AD50">
        <v>45.5</v>
      </c>
      <c r="AE50">
        <v>80</v>
      </c>
      <c r="AF50">
        <v>40</v>
      </c>
      <c r="AG50">
        <v>0</v>
      </c>
      <c r="AH50">
        <v>53.17</v>
      </c>
      <c r="AI50">
        <v>53.17</v>
      </c>
      <c r="AJ50">
        <v>29</v>
      </c>
      <c r="AK50">
        <v>196</v>
      </c>
      <c r="AL50">
        <v>84</v>
      </c>
    </row>
    <row r="51" spans="1:38">
      <c r="A51" t="s">
        <v>93</v>
      </c>
      <c r="B51" s="34">
        <v>261.91000000000003</v>
      </c>
      <c r="C51" s="34">
        <v>71.62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16.010000000000002</v>
      </c>
      <c r="K51" s="37">
        <v>16.010000000000002</v>
      </c>
      <c r="L51" s="37">
        <v>16.41</v>
      </c>
      <c r="M51">
        <v>118.08</v>
      </c>
      <c r="N51">
        <v>272.22000000000003</v>
      </c>
      <c r="O51">
        <v>91.43</v>
      </c>
      <c r="P51">
        <v>3.89</v>
      </c>
      <c r="Q51">
        <v>7.31</v>
      </c>
      <c r="R51" s="93">
        <v>32.04</v>
      </c>
      <c r="S51" s="93">
        <v>32.03</v>
      </c>
      <c r="T51" s="93">
        <v>32.03</v>
      </c>
      <c r="U51">
        <v>3.62</v>
      </c>
      <c r="V51">
        <v>154.26804999999999</v>
      </c>
      <c r="W51">
        <v>3.68</v>
      </c>
      <c r="X51">
        <v>60.11</v>
      </c>
      <c r="Y51">
        <v>20.03</v>
      </c>
      <c r="Z51">
        <v>20.04</v>
      </c>
      <c r="AA51">
        <v>233.33</v>
      </c>
      <c r="AB51">
        <v>46.67</v>
      </c>
      <c r="AC51">
        <v>91.33</v>
      </c>
      <c r="AD51">
        <v>45.5</v>
      </c>
      <c r="AE51">
        <v>80</v>
      </c>
      <c r="AF51">
        <v>40</v>
      </c>
      <c r="AG51">
        <v>0</v>
      </c>
      <c r="AH51">
        <v>53.51</v>
      </c>
      <c r="AI51">
        <v>53.51</v>
      </c>
      <c r="AJ51">
        <v>29</v>
      </c>
      <c r="AK51">
        <v>196</v>
      </c>
      <c r="AL51">
        <v>84</v>
      </c>
    </row>
    <row r="52" spans="1:38">
      <c r="A52" t="s">
        <v>94</v>
      </c>
      <c r="B52" s="34">
        <v>261.91000000000003</v>
      </c>
      <c r="C52" s="34">
        <v>71.62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16.03</v>
      </c>
      <c r="K52" s="37">
        <v>16.03</v>
      </c>
      <c r="L52" s="37">
        <v>16.440000000000001</v>
      </c>
      <c r="M52">
        <v>118.08</v>
      </c>
      <c r="N52">
        <v>272.22000000000003</v>
      </c>
      <c r="O52">
        <v>91.43</v>
      </c>
      <c r="P52">
        <v>3.89</v>
      </c>
      <c r="Q52">
        <v>8.7200000000000006</v>
      </c>
      <c r="R52" s="93">
        <v>32.04</v>
      </c>
      <c r="S52" s="93">
        <v>32.03</v>
      </c>
      <c r="T52" s="93">
        <v>32.03</v>
      </c>
      <c r="U52">
        <v>3.62</v>
      </c>
      <c r="V52">
        <v>153.372614</v>
      </c>
      <c r="W52">
        <v>3.68</v>
      </c>
      <c r="X52">
        <v>60.43</v>
      </c>
      <c r="Y52">
        <v>20.14</v>
      </c>
      <c r="Z52">
        <v>20.14</v>
      </c>
      <c r="AA52">
        <v>233.33</v>
      </c>
      <c r="AB52">
        <v>46.67</v>
      </c>
      <c r="AC52">
        <v>91.35</v>
      </c>
      <c r="AD52">
        <v>45.5</v>
      </c>
      <c r="AE52">
        <v>80</v>
      </c>
      <c r="AF52">
        <v>40</v>
      </c>
      <c r="AG52">
        <v>0</v>
      </c>
      <c r="AH52">
        <v>53.84</v>
      </c>
      <c r="AI52">
        <v>53.84</v>
      </c>
      <c r="AJ52">
        <v>29</v>
      </c>
      <c r="AK52">
        <v>196</v>
      </c>
      <c r="AL52">
        <v>84</v>
      </c>
    </row>
    <row r="53" spans="1:38">
      <c r="A53" t="s">
        <v>95</v>
      </c>
      <c r="B53" s="34">
        <v>261.91000000000003</v>
      </c>
      <c r="C53" s="34">
        <v>71.62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118.08</v>
      </c>
      <c r="N53">
        <v>272.22000000000003</v>
      </c>
      <c r="O53">
        <v>91.43</v>
      </c>
      <c r="P53">
        <v>3.89</v>
      </c>
      <c r="Q53">
        <v>10.48</v>
      </c>
      <c r="R53" s="93">
        <v>32.04</v>
      </c>
      <c r="S53" s="93">
        <v>32.03</v>
      </c>
      <c r="T53" s="93">
        <v>32.03</v>
      </c>
      <c r="U53">
        <v>3.62</v>
      </c>
      <c r="V53">
        <v>151.416281</v>
      </c>
      <c r="W53">
        <v>3.68</v>
      </c>
      <c r="X53">
        <v>62.01</v>
      </c>
      <c r="Y53">
        <v>20.67</v>
      </c>
      <c r="Z53">
        <v>20.67</v>
      </c>
      <c r="AA53">
        <v>233.33</v>
      </c>
      <c r="AB53">
        <v>46.67</v>
      </c>
      <c r="AC53">
        <v>91.38</v>
      </c>
      <c r="AD53">
        <v>45.5</v>
      </c>
      <c r="AE53">
        <v>81</v>
      </c>
      <c r="AF53">
        <v>40</v>
      </c>
      <c r="AG53">
        <v>0</v>
      </c>
      <c r="AH53">
        <v>57.02</v>
      </c>
      <c r="AI53">
        <v>57.02</v>
      </c>
      <c r="AJ53">
        <v>29</v>
      </c>
      <c r="AK53">
        <v>196</v>
      </c>
      <c r="AL53">
        <v>84</v>
      </c>
    </row>
    <row r="54" spans="1:38">
      <c r="A54" t="s">
        <v>96</v>
      </c>
      <c r="B54" s="34">
        <v>261.91000000000003</v>
      </c>
      <c r="C54" s="34">
        <v>71.62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15.99</v>
      </c>
      <c r="K54" s="37">
        <v>15.99</v>
      </c>
      <c r="L54" s="37">
        <v>16.39</v>
      </c>
      <c r="M54">
        <v>118.08</v>
      </c>
      <c r="N54">
        <v>272.22000000000003</v>
      </c>
      <c r="O54">
        <v>91.43</v>
      </c>
      <c r="P54">
        <v>3.89</v>
      </c>
      <c r="Q54">
        <v>12.08</v>
      </c>
      <c r="R54" s="93">
        <v>32.04</v>
      </c>
      <c r="S54" s="93">
        <v>32.03</v>
      </c>
      <c r="T54" s="93">
        <v>32.03</v>
      </c>
      <c r="U54">
        <v>3.62</v>
      </c>
      <c r="V54">
        <v>148.67157499999999</v>
      </c>
      <c r="W54">
        <v>3.68</v>
      </c>
      <c r="X54">
        <v>61.93</v>
      </c>
      <c r="Y54">
        <v>20.64</v>
      </c>
      <c r="Z54">
        <v>20.64</v>
      </c>
      <c r="AA54">
        <v>233.33</v>
      </c>
      <c r="AB54">
        <v>46.67</v>
      </c>
      <c r="AC54">
        <v>91.32</v>
      </c>
      <c r="AD54">
        <v>45.5</v>
      </c>
      <c r="AE54">
        <v>81</v>
      </c>
      <c r="AF54">
        <v>40</v>
      </c>
      <c r="AG54">
        <v>0</v>
      </c>
      <c r="AH54">
        <v>57.45</v>
      </c>
      <c r="AI54">
        <v>57.45</v>
      </c>
      <c r="AJ54">
        <v>31.9</v>
      </c>
      <c r="AK54">
        <v>196</v>
      </c>
      <c r="AL54">
        <v>84</v>
      </c>
    </row>
    <row r="55" spans="1:38">
      <c r="A55" t="s">
        <v>97</v>
      </c>
      <c r="B55" s="34">
        <v>261.91000000000003</v>
      </c>
      <c r="C55" s="34">
        <v>71.62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15.87</v>
      </c>
      <c r="K55" s="37">
        <v>15.87</v>
      </c>
      <c r="L55" s="37">
        <v>16.260000000000002</v>
      </c>
      <c r="M55">
        <v>118.08</v>
      </c>
      <c r="N55">
        <v>272.22000000000003</v>
      </c>
      <c r="O55">
        <v>91.43</v>
      </c>
      <c r="P55">
        <v>3.89</v>
      </c>
      <c r="Q55">
        <v>14.47</v>
      </c>
      <c r="R55" s="93">
        <v>32.04</v>
      </c>
      <c r="S55" s="93">
        <v>32.03</v>
      </c>
      <c r="T55" s="93">
        <v>32.03</v>
      </c>
      <c r="U55">
        <v>3.62</v>
      </c>
      <c r="V55">
        <v>145.060632</v>
      </c>
      <c r="W55">
        <v>3.68</v>
      </c>
      <c r="X55">
        <v>65.41</v>
      </c>
      <c r="Y55">
        <v>21.81</v>
      </c>
      <c r="Z55">
        <v>21.8</v>
      </c>
      <c r="AA55">
        <v>233.33</v>
      </c>
      <c r="AB55">
        <v>46.67</v>
      </c>
      <c r="AC55">
        <v>91.32</v>
      </c>
      <c r="AD55">
        <v>45.5</v>
      </c>
      <c r="AE55">
        <v>81</v>
      </c>
      <c r="AF55">
        <v>41</v>
      </c>
      <c r="AG55">
        <v>0</v>
      </c>
      <c r="AH55">
        <v>57.62</v>
      </c>
      <c r="AI55">
        <v>57.62</v>
      </c>
      <c r="AJ55">
        <v>31.9</v>
      </c>
      <c r="AK55">
        <v>196</v>
      </c>
      <c r="AL55">
        <v>84</v>
      </c>
    </row>
    <row r="56" spans="1:38">
      <c r="A56" t="s">
        <v>98</v>
      </c>
      <c r="B56" s="34">
        <v>261.91000000000003</v>
      </c>
      <c r="C56" s="34">
        <v>71.62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15.72</v>
      </c>
      <c r="K56" s="37">
        <v>15.72</v>
      </c>
      <c r="L56" s="37">
        <v>16.11</v>
      </c>
      <c r="M56">
        <v>118.08</v>
      </c>
      <c r="N56">
        <v>272.22000000000003</v>
      </c>
      <c r="O56">
        <v>91.43</v>
      </c>
      <c r="P56">
        <v>3.89</v>
      </c>
      <c r="Q56">
        <v>15.73</v>
      </c>
      <c r="R56" s="93">
        <v>32.04</v>
      </c>
      <c r="S56" s="93">
        <v>32.03</v>
      </c>
      <c r="T56" s="93">
        <v>32.03</v>
      </c>
      <c r="U56">
        <v>3.62</v>
      </c>
      <c r="V56">
        <v>140.21359799999999</v>
      </c>
      <c r="W56">
        <v>3.68</v>
      </c>
      <c r="X56">
        <v>65.58</v>
      </c>
      <c r="Y56">
        <v>21.86</v>
      </c>
      <c r="Z56">
        <v>21.86</v>
      </c>
      <c r="AA56">
        <v>233.33</v>
      </c>
      <c r="AB56">
        <v>46.67</v>
      </c>
      <c r="AC56">
        <v>91.31</v>
      </c>
      <c r="AD56">
        <v>45.5</v>
      </c>
      <c r="AE56">
        <v>79</v>
      </c>
      <c r="AF56">
        <v>39</v>
      </c>
      <c r="AG56">
        <v>0</v>
      </c>
      <c r="AH56">
        <v>57.62</v>
      </c>
      <c r="AI56">
        <v>57.62</v>
      </c>
      <c r="AJ56">
        <v>31.9</v>
      </c>
      <c r="AK56">
        <v>196</v>
      </c>
      <c r="AL56">
        <v>84</v>
      </c>
    </row>
    <row r="57" spans="1:38">
      <c r="A57" t="s">
        <v>99</v>
      </c>
      <c r="B57" s="34">
        <v>261.91000000000003</v>
      </c>
      <c r="C57" s="34">
        <v>71.62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15.51</v>
      </c>
      <c r="K57" s="37">
        <v>15.51</v>
      </c>
      <c r="L57" s="37">
        <v>15.9</v>
      </c>
      <c r="M57">
        <v>118.08</v>
      </c>
      <c r="N57">
        <v>272.22000000000003</v>
      </c>
      <c r="O57">
        <v>91.43</v>
      </c>
      <c r="P57">
        <v>3.89</v>
      </c>
      <c r="Q57">
        <v>19.75</v>
      </c>
      <c r="R57" s="93">
        <v>32.04</v>
      </c>
      <c r="S57" s="93">
        <v>32.03</v>
      </c>
      <c r="T57" s="93">
        <v>32.03</v>
      </c>
      <c r="U57">
        <v>3.62</v>
      </c>
      <c r="V57">
        <v>134.938312</v>
      </c>
      <c r="W57">
        <v>3.68</v>
      </c>
      <c r="X57">
        <v>68.739999999999995</v>
      </c>
      <c r="Y57">
        <v>22.91</v>
      </c>
      <c r="Z57">
        <v>22.91</v>
      </c>
      <c r="AA57">
        <v>233.33</v>
      </c>
      <c r="AB57">
        <v>46.67</v>
      </c>
      <c r="AC57">
        <v>91.13</v>
      </c>
      <c r="AD57">
        <v>44.5</v>
      </c>
      <c r="AE57">
        <v>79</v>
      </c>
      <c r="AF57">
        <v>39</v>
      </c>
      <c r="AG57">
        <v>0</v>
      </c>
      <c r="AH57">
        <v>57.32</v>
      </c>
      <c r="AI57">
        <v>57.32</v>
      </c>
      <c r="AJ57">
        <v>31.9</v>
      </c>
      <c r="AK57">
        <v>196</v>
      </c>
      <c r="AL57">
        <v>84</v>
      </c>
    </row>
    <row r="58" spans="1:38">
      <c r="A58" t="s">
        <v>100</v>
      </c>
      <c r="B58" s="34">
        <v>261.91000000000003</v>
      </c>
      <c r="C58" s="34">
        <v>71.62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15.23</v>
      </c>
      <c r="K58" s="37">
        <v>15.23</v>
      </c>
      <c r="L58" s="37">
        <v>15.61</v>
      </c>
      <c r="M58">
        <v>118.08</v>
      </c>
      <c r="N58">
        <v>272.22000000000003</v>
      </c>
      <c r="O58">
        <v>91.43</v>
      </c>
      <c r="P58">
        <v>3.89</v>
      </c>
      <c r="Q58">
        <v>22.94</v>
      </c>
      <c r="R58" s="93">
        <v>32.04</v>
      </c>
      <c r="S58" s="93">
        <v>32.03</v>
      </c>
      <c r="T58" s="93">
        <v>32.03</v>
      </c>
      <c r="U58">
        <v>3.62</v>
      </c>
      <c r="V58">
        <v>128.631328</v>
      </c>
      <c r="W58">
        <v>3.68</v>
      </c>
      <c r="X58">
        <v>68.33</v>
      </c>
      <c r="Y58">
        <v>22.76</v>
      </c>
      <c r="Z58">
        <v>22.78</v>
      </c>
      <c r="AA58">
        <v>233.33</v>
      </c>
      <c r="AB58">
        <v>46.67</v>
      </c>
      <c r="AC58">
        <v>89.99</v>
      </c>
      <c r="AD58">
        <v>42</v>
      </c>
      <c r="AE58">
        <v>77</v>
      </c>
      <c r="AF58">
        <v>38</v>
      </c>
      <c r="AG58">
        <v>0</v>
      </c>
      <c r="AH58">
        <v>57.41</v>
      </c>
      <c r="AI58">
        <v>57.41</v>
      </c>
      <c r="AJ58">
        <v>31.9</v>
      </c>
      <c r="AK58">
        <v>193</v>
      </c>
      <c r="AL58">
        <v>82</v>
      </c>
    </row>
    <row r="59" spans="1:38">
      <c r="A59" t="s">
        <v>101</v>
      </c>
      <c r="B59" s="34">
        <v>261.91000000000003</v>
      </c>
      <c r="C59" s="34">
        <v>71.62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14.87</v>
      </c>
      <c r="K59" s="37">
        <v>14.87</v>
      </c>
      <c r="L59" s="37">
        <v>15.24</v>
      </c>
      <c r="M59">
        <v>118.08</v>
      </c>
      <c r="N59">
        <v>272.22000000000003</v>
      </c>
      <c r="O59">
        <v>91.43</v>
      </c>
      <c r="P59">
        <v>4.05</v>
      </c>
      <c r="Q59">
        <v>26.75</v>
      </c>
      <c r="R59" s="93">
        <v>32.04</v>
      </c>
      <c r="S59" s="93">
        <v>32.03</v>
      </c>
      <c r="T59" s="93">
        <v>32.03</v>
      </c>
      <c r="U59">
        <v>3.85</v>
      </c>
      <c r="V59">
        <v>122.012888</v>
      </c>
      <c r="W59">
        <v>3.68</v>
      </c>
      <c r="X59">
        <v>68.02</v>
      </c>
      <c r="Y59">
        <v>22.68</v>
      </c>
      <c r="Z59">
        <v>22.67</v>
      </c>
      <c r="AA59">
        <v>233.33</v>
      </c>
      <c r="AB59">
        <v>46.67</v>
      </c>
      <c r="AC59">
        <v>89.26</v>
      </c>
      <c r="AD59">
        <v>40</v>
      </c>
      <c r="AE59">
        <v>72</v>
      </c>
      <c r="AF59">
        <v>36</v>
      </c>
      <c r="AG59">
        <v>0</v>
      </c>
      <c r="AH59">
        <v>57.41</v>
      </c>
      <c r="AI59">
        <v>57.41</v>
      </c>
      <c r="AJ59">
        <v>31.9</v>
      </c>
      <c r="AK59">
        <v>193</v>
      </c>
      <c r="AL59">
        <v>82</v>
      </c>
    </row>
    <row r="60" spans="1:38">
      <c r="A60" t="s">
        <v>102</v>
      </c>
      <c r="B60" s="34">
        <v>261.91000000000003</v>
      </c>
      <c r="C60" s="34">
        <v>71.62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118.08</v>
      </c>
      <c r="N60">
        <v>272.22000000000003</v>
      </c>
      <c r="O60">
        <v>91.43</v>
      </c>
      <c r="P60">
        <v>4.05</v>
      </c>
      <c r="Q60">
        <v>29.11</v>
      </c>
      <c r="R60" s="93">
        <v>32.04</v>
      </c>
      <c r="S60" s="93">
        <v>32.03</v>
      </c>
      <c r="T60" s="93">
        <v>32.03</v>
      </c>
      <c r="U60">
        <v>3.85</v>
      </c>
      <c r="V60">
        <v>115.034327</v>
      </c>
      <c r="W60">
        <v>3.68</v>
      </c>
      <c r="X60">
        <v>67.13</v>
      </c>
      <c r="Y60">
        <v>22.36</v>
      </c>
      <c r="Z60">
        <v>22.38</v>
      </c>
      <c r="AA60">
        <v>233.33</v>
      </c>
      <c r="AB60">
        <v>46.67</v>
      </c>
      <c r="AC60">
        <v>87.98</v>
      </c>
      <c r="AD60">
        <v>39</v>
      </c>
      <c r="AE60">
        <v>67</v>
      </c>
      <c r="AF60">
        <v>34</v>
      </c>
      <c r="AG60">
        <v>0</v>
      </c>
      <c r="AH60">
        <v>57.17</v>
      </c>
      <c r="AI60">
        <v>57.17</v>
      </c>
      <c r="AJ60">
        <v>31.9</v>
      </c>
      <c r="AK60">
        <v>190</v>
      </c>
      <c r="AL60">
        <v>82</v>
      </c>
    </row>
    <row r="61" spans="1:38">
      <c r="A61" t="s">
        <v>103</v>
      </c>
      <c r="B61" s="34">
        <v>261.91000000000003</v>
      </c>
      <c r="C61" s="34">
        <v>71.62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13.79</v>
      </c>
      <c r="K61" s="37">
        <v>13.79</v>
      </c>
      <c r="L61" s="37">
        <v>14.13</v>
      </c>
      <c r="M61">
        <v>118.08</v>
      </c>
      <c r="N61">
        <v>272.22000000000003</v>
      </c>
      <c r="O61">
        <v>91.43</v>
      </c>
      <c r="P61">
        <v>4.05</v>
      </c>
      <c r="Q61">
        <v>31.29</v>
      </c>
      <c r="R61" s="93">
        <v>32.04</v>
      </c>
      <c r="S61" s="93">
        <v>32.03</v>
      </c>
      <c r="T61" s="93">
        <v>32.03</v>
      </c>
      <c r="U61">
        <v>3.85</v>
      </c>
      <c r="V61">
        <v>107.442587</v>
      </c>
      <c r="W61">
        <v>3.68</v>
      </c>
      <c r="X61">
        <v>72.5</v>
      </c>
      <c r="Y61">
        <v>24.16</v>
      </c>
      <c r="Z61">
        <v>24.17</v>
      </c>
      <c r="AA61">
        <v>233.33</v>
      </c>
      <c r="AB61">
        <v>46.67</v>
      </c>
      <c r="AC61">
        <v>85.93</v>
      </c>
      <c r="AD61">
        <v>38.61</v>
      </c>
      <c r="AE61">
        <v>64</v>
      </c>
      <c r="AF61">
        <v>32</v>
      </c>
      <c r="AG61">
        <v>0</v>
      </c>
      <c r="AH61">
        <v>56.41</v>
      </c>
      <c r="AI61">
        <v>56.41</v>
      </c>
      <c r="AJ61">
        <v>31.9</v>
      </c>
      <c r="AK61">
        <v>182</v>
      </c>
      <c r="AL61">
        <v>78</v>
      </c>
    </row>
    <row r="62" spans="1:38">
      <c r="A62" t="s">
        <v>104</v>
      </c>
      <c r="B62" s="34">
        <v>261.91000000000003</v>
      </c>
      <c r="C62" s="34">
        <v>71.62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118.08</v>
      </c>
      <c r="N62">
        <v>272.22000000000003</v>
      </c>
      <c r="O62">
        <v>91.43</v>
      </c>
      <c r="P62">
        <v>4.05</v>
      </c>
      <c r="Q62">
        <v>34.409999999999997</v>
      </c>
      <c r="R62" s="93">
        <v>32.04</v>
      </c>
      <c r="S62" s="93">
        <v>32.03</v>
      </c>
      <c r="T62" s="93">
        <v>32.03</v>
      </c>
      <c r="U62">
        <v>3.85</v>
      </c>
      <c r="V62">
        <v>99.033275000000003</v>
      </c>
      <c r="W62">
        <v>3.68</v>
      </c>
      <c r="X62">
        <v>72.5</v>
      </c>
      <c r="Y62">
        <v>24.16</v>
      </c>
      <c r="Z62">
        <v>24.17</v>
      </c>
      <c r="AA62">
        <v>226.42</v>
      </c>
      <c r="AB62">
        <v>45.28</v>
      </c>
      <c r="AC62">
        <v>84.02</v>
      </c>
      <c r="AD62">
        <v>36.71</v>
      </c>
      <c r="AE62">
        <v>61</v>
      </c>
      <c r="AF62">
        <v>30</v>
      </c>
      <c r="AG62">
        <v>0</v>
      </c>
      <c r="AH62">
        <v>56.55</v>
      </c>
      <c r="AI62">
        <v>56.55</v>
      </c>
      <c r="AJ62">
        <v>31.9</v>
      </c>
      <c r="AK62">
        <v>175</v>
      </c>
      <c r="AL62">
        <v>75</v>
      </c>
    </row>
    <row r="63" spans="1:38">
      <c r="A63" t="s">
        <v>105</v>
      </c>
      <c r="B63" s="34">
        <v>261.91000000000003</v>
      </c>
      <c r="C63" s="34">
        <v>71.62</v>
      </c>
      <c r="D63" s="93">
        <f t="shared" si="0"/>
        <v>97.1</v>
      </c>
      <c r="E63" s="34">
        <v>0</v>
      </c>
      <c r="F63" s="34"/>
      <c r="G63" s="34"/>
      <c r="H63" s="34"/>
      <c r="I63" s="34"/>
      <c r="J63" s="37">
        <v>12.41</v>
      </c>
      <c r="K63" s="37">
        <v>12.41</v>
      </c>
      <c r="L63" s="37">
        <v>12.71</v>
      </c>
      <c r="M63">
        <v>118.08</v>
      </c>
      <c r="N63">
        <v>272.22000000000003</v>
      </c>
      <c r="O63">
        <v>91.43</v>
      </c>
      <c r="P63">
        <v>4.05</v>
      </c>
      <c r="Q63">
        <v>37.340000000000003</v>
      </c>
      <c r="R63" s="93">
        <v>32.36</v>
      </c>
      <c r="S63" s="93">
        <v>32.369999999999997</v>
      </c>
      <c r="T63" s="93">
        <v>32.369999999999997</v>
      </c>
      <c r="U63">
        <v>3.93</v>
      </c>
      <c r="V63">
        <v>95.840851000000001</v>
      </c>
      <c r="W63">
        <v>3.73</v>
      </c>
      <c r="X63">
        <v>72.5</v>
      </c>
      <c r="Y63">
        <v>24.16</v>
      </c>
      <c r="Z63">
        <v>24.17</v>
      </c>
      <c r="AA63">
        <v>213.54</v>
      </c>
      <c r="AB63">
        <v>42.71</v>
      </c>
      <c r="AC63">
        <v>79.72</v>
      </c>
      <c r="AD63">
        <v>34.79</v>
      </c>
      <c r="AE63">
        <v>51</v>
      </c>
      <c r="AF63">
        <v>25</v>
      </c>
      <c r="AG63">
        <v>0</v>
      </c>
      <c r="AH63">
        <v>56.43</v>
      </c>
      <c r="AI63">
        <v>56.43</v>
      </c>
      <c r="AJ63">
        <v>31.9</v>
      </c>
      <c r="AK63">
        <v>165</v>
      </c>
      <c r="AL63">
        <v>70</v>
      </c>
    </row>
    <row r="64" spans="1:38">
      <c r="A64" t="s">
        <v>106</v>
      </c>
      <c r="B64" s="34">
        <v>261.91000000000003</v>
      </c>
      <c r="C64" s="34">
        <v>71.62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11.51</v>
      </c>
      <c r="K64" s="37">
        <v>11.51</v>
      </c>
      <c r="L64" s="37">
        <v>11.79</v>
      </c>
      <c r="M64">
        <v>118.08</v>
      </c>
      <c r="N64">
        <v>272.22000000000003</v>
      </c>
      <c r="O64">
        <v>91.43</v>
      </c>
      <c r="P64">
        <v>4.05</v>
      </c>
      <c r="Q64">
        <v>29.62</v>
      </c>
      <c r="R64" s="93">
        <v>32.659999999999997</v>
      </c>
      <c r="S64" s="93">
        <v>32.67</v>
      </c>
      <c r="T64" s="93">
        <v>32.67</v>
      </c>
      <c r="U64">
        <v>3.93</v>
      </c>
      <c r="V64">
        <v>86.292777999999998</v>
      </c>
      <c r="W64">
        <v>3.73</v>
      </c>
      <c r="X64">
        <v>72.5</v>
      </c>
      <c r="Y64">
        <v>24.16</v>
      </c>
      <c r="Z64">
        <v>24.17</v>
      </c>
      <c r="AA64">
        <v>199.14</v>
      </c>
      <c r="AB64">
        <v>39.83</v>
      </c>
      <c r="AC64">
        <v>74.930000000000007</v>
      </c>
      <c r="AD64">
        <v>32.61</v>
      </c>
      <c r="AE64">
        <v>49</v>
      </c>
      <c r="AF64">
        <v>25</v>
      </c>
      <c r="AG64">
        <v>0</v>
      </c>
      <c r="AH64">
        <v>55.47</v>
      </c>
      <c r="AI64">
        <v>55.47</v>
      </c>
      <c r="AJ64">
        <v>31.9</v>
      </c>
      <c r="AK64">
        <v>154</v>
      </c>
      <c r="AL64">
        <v>66</v>
      </c>
    </row>
    <row r="65" spans="1:38">
      <c r="A65" t="s">
        <v>107</v>
      </c>
      <c r="B65" s="34">
        <v>261.91000000000003</v>
      </c>
      <c r="C65" s="34">
        <v>71.62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10.52</v>
      </c>
      <c r="K65" s="37">
        <v>10.52</v>
      </c>
      <c r="L65" s="37">
        <v>10.79</v>
      </c>
      <c r="M65">
        <v>118.08</v>
      </c>
      <c r="N65">
        <v>272.22000000000003</v>
      </c>
      <c r="O65">
        <v>91.43</v>
      </c>
      <c r="P65">
        <v>4.05</v>
      </c>
      <c r="Q65">
        <v>29.37</v>
      </c>
      <c r="R65" s="93">
        <v>32.659999999999997</v>
      </c>
      <c r="S65" s="93">
        <v>32.67</v>
      </c>
      <c r="T65" s="93">
        <v>32.67</v>
      </c>
      <c r="U65">
        <v>3.93</v>
      </c>
      <c r="V65">
        <v>76.238589000000005</v>
      </c>
      <c r="W65">
        <v>3.73</v>
      </c>
      <c r="X65">
        <v>72.5</v>
      </c>
      <c r="Y65">
        <v>24.16</v>
      </c>
      <c r="Z65">
        <v>24.17</v>
      </c>
      <c r="AA65">
        <v>183.48</v>
      </c>
      <c r="AB65">
        <v>36.69</v>
      </c>
      <c r="AC65">
        <v>69.69</v>
      </c>
      <c r="AD65">
        <v>30.22</v>
      </c>
      <c r="AE65">
        <v>44</v>
      </c>
      <c r="AF65">
        <v>22</v>
      </c>
      <c r="AG65">
        <v>0</v>
      </c>
      <c r="AH65">
        <v>55.47</v>
      </c>
      <c r="AI65">
        <v>55.47</v>
      </c>
      <c r="AJ65">
        <v>31.9</v>
      </c>
      <c r="AK65">
        <v>140</v>
      </c>
      <c r="AL65">
        <v>60</v>
      </c>
    </row>
    <row r="66" spans="1:38">
      <c r="A66" t="s">
        <v>108</v>
      </c>
      <c r="B66" s="34">
        <v>261.91000000000003</v>
      </c>
      <c r="C66" s="34">
        <v>71.62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9.4</v>
      </c>
      <c r="K66" s="37">
        <v>9.4</v>
      </c>
      <c r="L66" s="37">
        <v>9.64</v>
      </c>
      <c r="M66">
        <v>118.08</v>
      </c>
      <c r="N66">
        <v>272.22000000000003</v>
      </c>
      <c r="O66">
        <v>91.43</v>
      </c>
      <c r="P66">
        <v>4.05</v>
      </c>
      <c r="Q66">
        <v>29.29</v>
      </c>
      <c r="R66" s="93">
        <v>32.659999999999997</v>
      </c>
      <c r="S66" s="93">
        <v>32.67</v>
      </c>
      <c r="T66" s="93">
        <v>32.67</v>
      </c>
      <c r="U66">
        <v>3.93</v>
      </c>
      <c r="V66">
        <v>65.824279000000004</v>
      </c>
      <c r="W66">
        <v>3.73</v>
      </c>
      <c r="X66">
        <v>72.5</v>
      </c>
      <c r="Y66">
        <v>24.16</v>
      </c>
      <c r="Z66">
        <v>24.17</v>
      </c>
      <c r="AA66">
        <v>166.47</v>
      </c>
      <c r="AB66">
        <v>33.29</v>
      </c>
      <c r="AC66">
        <v>63.77</v>
      </c>
      <c r="AD66">
        <v>27.64</v>
      </c>
      <c r="AE66">
        <v>39</v>
      </c>
      <c r="AF66">
        <v>19</v>
      </c>
      <c r="AG66">
        <v>0</v>
      </c>
      <c r="AH66">
        <v>54.48</v>
      </c>
      <c r="AI66">
        <v>54.48</v>
      </c>
      <c r="AJ66">
        <v>31.9</v>
      </c>
      <c r="AK66">
        <v>126</v>
      </c>
      <c r="AL66">
        <v>54</v>
      </c>
    </row>
    <row r="67" spans="1:38">
      <c r="A67" t="s">
        <v>109</v>
      </c>
      <c r="B67" s="34">
        <v>261.91000000000003</v>
      </c>
      <c r="C67" s="34">
        <v>71.62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8.24</v>
      </c>
      <c r="K67" s="37">
        <v>8.24</v>
      </c>
      <c r="L67" s="37">
        <v>8.4499999999999993</v>
      </c>
      <c r="M67">
        <v>118.08</v>
      </c>
      <c r="N67">
        <v>272.22000000000003</v>
      </c>
      <c r="O67">
        <v>91.43</v>
      </c>
      <c r="P67">
        <v>4.12</v>
      </c>
      <c r="Q67">
        <v>28.88</v>
      </c>
      <c r="R67" s="93">
        <v>32.659999999999997</v>
      </c>
      <c r="S67" s="93">
        <v>32.67</v>
      </c>
      <c r="T67" s="93">
        <v>32.67</v>
      </c>
      <c r="U67">
        <v>4.01</v>
      </c>
      <c r="V67">
        <v>55.030382000000003</v>
      </c>
      <c r="W67">
        <v>3.73</v>
      </c>
      <c r="X67">
        <v>72.5</v>
      </c>
      <c r="Y67">
        <v>24.16</v>
      </c>
      <c r="Z67">
        <v>24.17</v>
      </c>
      <c r="AA67">
        <v>148.41</v>
      </c>
      <c r="AB67">
        <v>29.68</v>
      </c>
      <c r="AC67">
        <v>57.71</v>
      </c>
      <c r="AD67">
        <v>24.79</v>
      </c>
      <c r="AE67">
        <v>30</v>
      </c>
      <c r="AF67">
        <v>15</v>
      </c>
      <c r="AG67">
        <v>0</v>
      </c>
      <c r="AH67">
        <v>52.89</v>
      </c>
      <c r="AI67">
        <v>52.89</v>
      </c>
      <c r="AJ67">
        <v>31.9</v>
      </c>
      <c r="AK67">
        <v>112</v>
      </c>
      <c r="AL67">
        <v>48</v>
      </c>
    </row>
    <row r="68" spans="1:38">
      <c r="A68" t="s">
        <v>110</v>
      </c>
      <c r="B68" s="34">
        <v>261.91000000000003</v>
      </c>
      <c r="C68" s="34">
        <v>71.62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6.99</v>
      </c>
      <c r="K68" s="37">
        <v>6.99</v>
      </c>
      <c r="L68" s="37">
        <v>7.16</v>
      </c>
      <c r="M68">
        <v>118.08</v>
      </c>
      <c r="N68">
        <v>272.22000000000003</v>
      </c>
      <c r="O68">
        <v>91.43</v>
      </c>
      <c r="P68">
        <v>4.12</v>
      </c>
      <c r="Q68">
        <v>28.45</v>
      </c>
      <c r="R68" s="93">
        <v>32.659999999999997</v>
      </c>
      <c r="S68" s="93">
        <v>32.67</v>
      </c>
      <c r="T68" s="93">
        <v>32.67</v>
      </c>
      <c r="U68">
        <v>4.01</v>
      </c>
      <c r="V68">
        <v>43.944495000000003</v>
      </c>
      <c r="W68">
        <v>3.73</v>
      </c>
      <c r="X68">
        <v>72.5</v>
      </c>
      <c r="Y68">
        <v>24.16</v>
      </c>
      <c r="Z68">
        <v>24.17</v>
      </c>
      <c r="AA68">
        <v>129.11000000000001</v>
      </c>
      <c r="AB68">
        <v>25.82</v>
      </c>
      <c r="AC68">
        <v>51.33</v>
      </c>
      <c r="AD68">
        <v>22.62</v>
      </c>
      <c r="AE68">
        <v>24</v>
      </c>
      <c r="AF68">
        <v>12</v>
      </c>
      <c r="AG68">
        <v>0</v>
      </c>
      <c r="AH68">
        <v>51.34</v>
      </c>
      <c r="AI68">
        <v>51.34</v>
      </c>
      <c r="AJ68">
        <v>31.9</v>
      </c>
      <c r="AK68">
        <v>98</v>
      </c>
      <c r="AL68">
        <v>42</v>
      </c>
    </row>
    <row r="69" spans="1:38">
      <c r="A69" t="s">
        <v>111</v>
      </c>
      <c r="B69" s="34">
        <v>261.91000000000003</v>
      </c>
      <c r="C69" s="34">
        <v>71.62</v>
      </c>
      <c r="D69" s="93">
        <f t="shared" si="1"/>
        <v>98</v>
      </c>
      <c r="E69" s="34">
        <v>0</v>
      </c>
      <c r="F69" s="34"/>
      <c r="G69" s="34"/>
      <c r="H69" s="34"/>
      <c r="I69" s="34"/>
      <c r="J69" s="37">
        <v>5.68</v>
      </c>
      <c r="K69" s="37">
        <v>5.68</v>
      </c>
      <c r="L69" s="37">
        <v>5.83</v>
      </c>
      <c r="M69">
        <v>118.08</v>
      </c>
      <c r="N69">
        <v>272.22000000000003</v>
      </c>
      <c r="O69">
        <v>91.43</v>
      </c>
      <c r="P69">
        <v>4.12</v>
      </c>
      <c r="Q69">
        <v>27.28</v>
      </c>
      <c r="R69" s="93">
        <v>32.659999999999997</v>
      </c>
      <c r="S69" s="93">
        <v>32.67</v>
      </c>
      <c r="T69" s="93">
        <v>32.67</v>
      </c>
      <c r="U69">
        <v>4.01</v>
      </c>
      <c r="V69">
        <v>35.097197999999999</v>
      </c>
      <c r="W69">
        <v>3.73</v>
      </c>
      <c r="X69">
        <v>72.5</v>
      </c>
      <c r="Y69">
        <v>24.16</v>
      </c>
      <c r="Z69">
        <v>24.17</v>
      </c>
      <c r="AA69">
        <v>108.73</v>
      </c>
      <c r="AB69">
        <v>21.74</v>
      </c>
      <c r="AC69">
        <v>44.8</v>
      </c>
      <c r="AD69">
        <v>19.18</v>
      </c>
      <c r="AE69">
        <v>18</v>
      </c>
      <c r="AF69">
        <v>9</v>
      </c>
      <c r="AG69">
        <v>0</v>
      </c>
      <c r="AH69">
        <v>51.01</v>
      </c>
      <c r="AI69">
        <v>51.01</v>
      </c>
      <c r="AJ69">
        <v>31.9</v>
      </c>
      <c r="AK69">
        <v>81</v>
      </c>
      <c r="AL69">
        <v>34</v>
      </c>
    </row>
    <row r="70" spans="1:38">
      <c r="A70" t="s">
        <v>112</v>
      </c>
      <c r="B70" s="34">
        <v>261.91000000000003</v>
      </c>
      <c r="C70" s="34">
        <v>71.62</v>
      </c>
      <c r="D70" s="93">
        <f t="shared" si="1"/>
        <v>90.5</v>
      </c>
      <c r="E70" s="34">
        <v>0</v>
      </c>
      <c r="F70" s="34"/>
      <c r="G70" s="34"/>
      <c r="H70" s="34"/>
      <c r="I70" s="34"/>
      <c r="J70" s="37">
        <v>4.4000000000000004</v>
      </c>
      <c r="K70" s="37">
        <v>4.4000000000000004</v>
      </c>
      <c r="L70" s="37">
        <v>4.51</v>
      </c>
      <c r="M70">
        <v>118.08</v>
      </c>
      <c r="N70">
        <v>272.22000000000003</v>
      </c>
      <c r="O70">
        <v>91.43</v>
      </c>
      <c r="P70">
        <v>4.12</v>
      </c>
      <c r="Q70">
        <v>14.11</v>
      </c>
      <c r="R70" s="93">
        <v>33</v>
      </c>
      <c r="S70" s="93">
        <v>24.5</v>
      </c>
      <c r="T70" s="93">
        <v>33</v>
      </c>
      <c r="U70">
        <v>4.01</v>
      </c>
      <c r="V70">
        <v>25.451795000000001</v>
      </c>
      <c r="W70">
        <v>3.73</v>
      </c>
      <c r="X70">
        <v>71.260000000000005</v>
      </c>
      <c r="Y70">
        <v>23.76</v>
      </c>
      <c r="Z70">
        <v>23.75</v>
      </c>
      <c r="AA70">
        <v>88.14</v>
      </c>
      <c r="AB70">
        <v>17.63</v>
      </c>
      <c r="AC70">
        <v>37.92</v>
      </c>
      <c r="AD70">
        <v>15.44</v>
      </c>
      <c r="AE70">
        <v>12</v>
      </c>
      <c r="AF70">
        <v>6</v>
      </c>
      <c r="AG70">
        <v>0</v>
      </c>
      <c r="AH70">
        <v>60.87</v>
      </c>
      <c r="AI70">
        <v>60.87</v>
      </c>
      <c r="AJ70">
        <v>31.9</v>
      </c>
      <c r="AK70">
        <v>63</v>
      </c>
      <c r="AL70">
        <v>27</v>
      </c>
    </row>
    <row r="71" spans="1:38">
      <c r="A71" t="s">
        <v>113</v>
      </c>
      <c r="B71" s="34">
        <v>261.91000000000003</v>
      </c>
      <c r="C71" s="34">
        <v>71.62</v>
      </c>
      <c r="D71" s="93">
        <f t="shared" si="1"/>
        <v>81.040000000000006</v>
      </c>
      <c r="E71" s="34">
        <v>0</v>
      </c>
      <c r="F71" s="34"/>
      <c r="G71" s="34"/>
      <c r="H71" s="34"/>
      <c r="I71" s="34"/>
      <c r="J71" s="37">
        <v>3.12</v>
      </c>
      <c r="K71" s="37">
        <v>3.12</v>
      </c>
      <c r="L71" s="37">
        <v>3.21</v>
      </c>
      <c r="M71">
        <v>118.08</v>
      </c>
      <c r="N71">
        <v>272.22000000000003</v>
      </c>
      <c r="O71">
        <v>101.38</v>
      </c>
      <c r="P71">
        <v>4.2</v>
      </c>
      <c r="Q71">
        <v>14.71</v>
      </c>
      <c r="R71" s="93">
        <v>28.99</v>
      </c>
      <c r="S71" s="93">
        <v>19.600000000000001</v>
      </c>
      <c r="T71" s="93">
        <v>32.450000000000003</v>
      </c>
      <c r="U71">
        <v>4.08</v>
      </c>
      <c r="V71">
        <v>15.008286</v>
      </c>
      <c r="W71">
        <v>3.77</v>
      </c>
      <c r="X71">
        <v>69.760000000000005</v>
      </c>
      <c r="Y71">
        <v>23.26</v>
      </c>
      <c r="Z71">
        <v>23.25</v>
      </c>
      <c r="AA71">
        <v>67.349999999999994</v>
      </c>
      <c r="AB71">
        <v>13.47</v>
      </c>
      <c r="AC71">
        <v>30.86</v>
      </c>
      <c r="AD71">
        <v>11.58</v>
      </c>
      <c r="AE71">
        <v>11</v>
      </c>
      <c r="AF71">
        <v>5</v>
      </c>
      <c r="AG71">
        <v>0</v>
      </c>
      <c r="AH71">
        <v>60.44</v>
      </c>
      <c r="AI71">
        <v>60.44</v>
      </c>
      <c r="AJ71">
        <v>31.9</v>
      </c>
      <c r="AK71">
        <v>46</v>
      </c>
      <c r="AL71">
        <v>19</v>
      </c>
    </row>
    <row r="72" spans="1:38">
      <c r="A72" t="s">
        <v>114</v>
      </c>
      <c r="B72" s="34">
        <v>261.91000000000003</v>
      </c>
      <c r="C72" s="34">
        <v>71.62</v>
      </c>
      <c r="D72" s="93">
        <f t="shared" si="1"/>
        <v>48.46</v>
      </c>
      <c r="E72" s="34">
        <v>0</v>
      </c>
      <c r="F72" s="34"/>
      <c r="G72" s="34"/>
      <c r="H72" s="34"/>
      <c r="I72" s="34"/>
      <c r="J72" s="37">
        <v>2.0099999999999998</v>
      </c>
      <c r="K72" s="37">
        <v>2.0099999999999998</v>
      </c>
      <c r="L72" s="37">
        <v>2.0499999999999998</v>
      </c>
      <c r="M72">
        <v>118.08</v>
      </c>
      <c r="N72">
        <v>272.22000000000003</v>
      </c>
      <c r="O72">
        <v>101.38</v>
      </c>
      <c r="P72">
        <v>4.2</v>
      </c>
      <c r="Q72">
        <v>15.91</v>
      </c>
      <c r="R72" s="93">
        <v>16.34</v>
      </c>
      <c r="S72" s="93">
        <v>14.7</v>
      </c>
      <c r="T72" s="93">
        <v>17.420000000000002</v>
      </c>
      <c r="U72">
        <v>4.08</v>
      </c>
      <c r="V72">
        <v>8.2925160000000009</v>
      </c>
      <c r="W72">
        <v>3.77</v>
      </c>
      <c r="X72">
        <v>68.260000000000005</v>
      </c>
      <c r="Y72">
        <v>22.76</v>
      </c>
      <c r="Z72">
        <v>22.75</v>
      </c>
      <c r="AA72">
        <v>47.87</v>
      </c>
      <c r="AB72">
        <v>9.57</v>
      </c>
      <c r="AC72">
        <v>23.99</v>
      </c>
      <c r="AD72">
        <v>9.82</v>
      </c>
      <c r="AE72">
        <v>9</v>
      </c>
      <c r="AF72">
        <v>4</v>
      </c>
      <c r="AG72">
        <v>0</v>
      </c>
      <c r="AH72">
        <v>59.77</v>
      </c>
      <c r="AI72">
        <v>59.77</v>
      </c>
      <c r="AJ72">
        <v>31.9</v>
      </c>
      <c r="AK72">
        <v>32</v>
      </c>
      <c r="AL72">
        <v>13</v>
      </c>
    </row>
    <row r="73" spans="1:38">
      <c r="A73" t="s">
        <v>115</v>
      </c>
      <c r="B73" s="34">
        <v>261.91000000000003</v>
      </c>
      <c r="C73" s="34">
        <v>71.62</v>
      </c>
      <c r="D73" s="93">
        <f t="shared" si="1"/>
        <v>23.2</v>
      </c>
      <c r="E73" s="34">
        <v>0</v>
      </c>
      <c r="F73" s="34"/>
      <c r="G73" s="34"/>
      <c r="H73" s="34"/>
      <c r="I73" s="34"/>
      <c r="J73" s="37">
        <v>1.1000000000000001</v>
      </c>
      <c r="K73" s="37">
        <v>1.1000000000000001</v>
      </c>
      <c r="L73" s="37">
        <v>1.1299999999999999</v>
      </c>
      <c r="M73">
        <v>118.08</v>
      </c>
      <c r="N73">
        <v>272.22000000000003</v>
      </c>
      <c r="O73">
        <v>101.38</v>
      </c>
      <c r="P73">
        <v>4.2</v>
      </c>
      <c r="Q73">
        <v>15.31</v>
      </c>
      <c r="R73" s="93">
        <v>7.34</v>
      </c>
      <c r="S73" s="93">
        <v>8.57</v>
      </c>
      <c r="T73" s="93">
        <v>7.29</v>
      </c>
      <c r="U73">
        <v>4.08</v>
      </c>
      <c r="V73">
        <v>2.5792449999999998</v>
      </c>
      <c r="W73">
        <v>3.77</v>
      </c>
      <c r="X73">
        <v>71.010000000000005</v>
      </c>
      <c r="Y73">
        <v>23.67</v>
      </c>
      <c r="Z73">
        <v>23.67</v>
      </c>
      <c r="AA73">
        <v>30.28</v>
      </c>
      <c r="AB73">
        <v>6.06</v>
      </c>
      <c r="AC73">
        <v>17.149999999999999</v>
      </c>
      <c r="AD73">
        <v>6.46</v>
      </c>
      <c r="AE73">
        <v>18</v>
      </c>
      <c r="AF73">
        <v>9</v>
      </c>
      <c r="AG73">
        <v>0</v>
      </c>
      <c r="AH73">
        <v>59.12</v>
      </c>
      <c r="AI73">
        <v>59.12</v>
      </c>
      <c r="AJ73">
        <v>31.9</v>
      </c>
      <c r="AK73">
        <v>20</v>
      </c>
      <c r="AL73">
        <v>8</v>
      </c>
    </row>
    <row r="74" spans="1:38">
      <c r="A74" t="s">
        <v>116</v>
      </c>
      <c r="B74" s="34">
        <v>261.91000000000003</v>
      </c>
      <c r="C74" s="34">
        <v>71.62</v>
      </c>
      <c r="D74" s="93">
        <f t="shared" si="1"/>
        <v>5.0600000000000005</v>
      </c>
      <c r="E74" s="34">
        <v>0</v>
      </c>
      <c r="F74" s="34"/>
      <c r="G74" s="34"/>
      <c r="H74" s="34"/>
      <c r="I74" s="34"/>
      <c r="J74" s="37">
        <v>0.44</v>
      </c>
      <c r="K74" s="37">
        <v>0.44</v>
      </c>
      <c r="L74" s="37">
        <v>0.45</v>
      </c>
      <c r="M74">
        <v>118.08</v>
      </c>
      <c r="N74">
        <v>272.22000000000003</v>
      </c>
      <c r="O74">
        <v>101.38</v>
      </c>
      <c r="P74">
        <v>4.2</v>
      </c>
      <c r="Q74">
        <v>14.71</v>
      </c>
      <c r="R74" s="93">
        <v>1.18</v>
      </c>
      <c r="S74" s="93">
        <v>2.65</v>
      </c>
      <c r="T74" s="93">
        <v>1.23</v>
      </c>
      <c r="U74">
        <v>4.08</v>
      </c>
      <c r="V74">
        <v>1.4599500000000001</v>
      </c>
      <c r="W74">
        <v>3.77</v>
      </c>
      <c r="X74">
        <v>69.010000000000005</v>
      </c>
      <c r="Y74">
        <v>23.01</v>
      </c>
      <c r="Z74">
        <v>23</v>
      </c>
      <c r="AA74">
        <v>15.92</v>
      </c>
      <c r="AB74">
        <v>3.18</v>
      </c>
      <c r="AC74">
        <v>11.05</v>
      </c>
      <c r="AD74">
        <v>3.79</v>
      </c>
      <c r="AE74">
        <v>17</v>
      </c>
      <c r="AF74">
        <v>8</v>
      </c>
      <c r="AG74">
        <v>0</v>
      </c>
      <c r="AH74">
        <v>58.5</v>
      </c>
      <c r="AI74">
        <v>58.5</v>
      </c>
      <c r="AJ74">
        <v>31.9</v>
      </c>
      <c r="AK74">
        <v>11</v>
      </c>
      <c r="AL74">
        <v>4</v>
      </c>
    </row>
    <row r="75" spans="1:38">
      <c r="A75" t="s">
        <v>117</v>
      </c>
      <c r="B75" s="34">
        <v>261.91000000000003</v>
      </c>
      <c r="C75" s="34">
        <v>71.62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0.06</v>
      </c>
      <c r="K75" s="37">
        <v>0.06</v>
      </c>
      <c r="L75" s="37">
        <v>7.0000000000000007E-2</v>
      </c>
      <c r="M75">
        <v>118.08</v>
      </c>
      <c r="N75">
        <v>272.22000000000003</v>
      </c>
      <c r="O75">
        <v>101.38</v>
      </c>
      <c r="P75">
        <v>4.2</v>
      </c>
      <c r="Q75">
        <v>14.31</v>
      </c>
      <c r="R75" s="93">
        <v>0</v>
      </c>
      <c r="S75" s="93">
        <v>0</v>
      </c>
      <c r="T75" s="93">
        <v>0</v>
      </c>
      <c r="U75">
        <v>4.1500000000000004</v>
      </c>
      <c r="V75">
        <v>0</v>
      </c>
      <c r="W75">
        <v>3.77</v>
      </c>
      <c r="X75">
        <v>66.45</v>
      </c>
      <c r="Y75">
        <v>22.15</v>
      </c>
      <c r="Z75">
        <v>22.15</v>
      </c>
      <c r="AA75">
        <v>5.97</v>
      </c>
      <c r="AB75">
        <v>1.19</v>
      </c>
      <c r="AC75">
        <v>1.01</v>
      </c>
      <c r="AD75">
        <v>1.92</v>
      </c>
      <c r="AE75">
        <v>10</v>
      </c>
      <c r="AF75">
        <v>5</v>
      </c>
      <c r="AG75">
        <v>0</v>
      </c>
      <c r="AH75">
        <v>57.92</v>
      </c>
      <c r="AI75">
        <v>57.92</v>
      </c>
      <c r="AJ75">
        <v>31.9</v>
      </c>
      <c r="AK75">
        <v>7</v>
      </c>
      <c r="AL75">
        <v>3</v>
      </c>
    </row>
    <row r="76" spans="1:38">
      <c r="A76" t="s">
        <v>118</v>
      </c>
      <c r="B76" s="34">
        <v>261.91000000000003</v>
      </c>
      <c r="C76" s="34">
        <v>71.62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118.08</v>
      </c>
      <c r="N76">
        <v>272.22000000000003</v>
      </c>
      <c r="O76">
        <v>101.38</v>
      </c>
      <c r="P76">
        <v>4.2</v>
      </c>
      <c r="Q76">
        <v>9.1</v>
      </c>
      <c r="R76" s="93">
        <v>0</v>
      </c>
      <c r="S76" s="93">
        <v>0</v>
      </c>
      <c r="T76" s="93">
        <v>0</v>
      </c>
      <c r="U76">
        <v>4.1500000000000004</v>
      </c>
      <c r="V76">
        <v>0</v>
      </c>
      <c r="W76">
        <v>3.77</v>
      </c>
      <c r="X76">
        <v>61.75</v>
      </c>
      <c r="Y76">
        <v>20.58</v>
      </c>
      <c r="Z76">
        <v>20.58</v>
      </c>
      <c r="AA76">
        <v>0.78</v>
      </c>
      <c r="AB76">
        <v>0.15</v>
      </c>
      <c r="AC76">
        <v>0.33</v>
      </c>
      <c r="AD76">
        <v>0.6</v>
      </c>
      <c r="AE76">
        <v>7</v>
      </c>
      <c r="AF76">
        <v>3</v>
      </c>
      <c r="AG76">
        <v>0</v>
      </c>
      <c r="AH76">
        <v>57.49</v>
      </c>
      <c r="AI76">
        <v>57.49</v>
      </c>
      <c r="AJ76">
        <v>31.9</v>
      </c>
      <c r="AK76">
        <v>4</v>
      </c>
      <c r="AL76">
        <v>1</v>
      </c>
    </row>
    <row r="77" spans="1:38">
      <c r="A77" t="s">
        <v>119</v>
      </c>
      <c r="B77" s="34">
        <v>261.91000000000003</v>
      </c>
      <c r="C77" s="34">
        <v>71.62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118.08</v>
      </c>
      <c r="N77">
        <v>272.22000000000003</v>
      </c>
      <c r="O77">
        <v>101.38</v>
      </c>
      <c r="P77">
        <v>4.2</v>
      </c>
      <c r="Q77">
        <v>8.84</v>
      </c>
      <c r="R77" s="93">
        <v>0</v>
      </c>
      <c r="S77" s="93">
        <v>0</v>
      </c>
      <c r="T77" s="93">
        <v>0</v>
      </c>
      <c r="U77">
        <v>4.1500000000000004</v>
      </c>
      <c r="V77">
        <v>0</v>
      </c>
      <c r="W77">
        <v>3.77</v>
      </c>
      <c r="X77">
        <v>56.34</v>
      </c>
      <c r="Y77">
        <v>18.77</v>
      </c>
      <c r="Z77">
        <v>18.78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57.59</v>
      </c>
      <c r="AI77">
        <v>57.59</v>
      </c>
      <c r="AJ77">
        <v>31.9</v>
      </c>
      <c r="AK77">
        <v>0</v>
      </c>
      <c r="AL77">
        <v>0</v>
      </c>
    </row>
    <row r="78" spans="1:38">
      <c r="A78" t="s">
        <v>120</v>
      </c>
      <c r="B78" s="34">
        <v>261.91000000000003</v>
      </c>
      <c r="C78" s="34">
        <v>71.62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118.08</v>
      </c>
      <c r="N78">
        <v>272.22000000000003</v>
      </c>
      <c r="O78">
        <v>101.38</v>
      </c>
      <c r="P78">
        <v>4.2</v>
      </c>
      <c r="Q78">
        <v>8.65</v>
      </c>
      <c r="R78" s="93">
        <v>0</v>
      </c>
      <c r="S78" s="93">
        <v>0</v>
      </c>
      <c r="T78" s="93">
        <v>0</v>
      </c>
      <c r="U78">
        <v>4.1500000000000004</v>
      </c>
      <c r="V78">
        <v>0</v>
      </c>
      <c r="W78">
        <v>3.77</v>
      </c>
      <c r="X78">
        <v>52.19</v>
      </c>
      <c r="Y78">
        <v>17.39</v>
      </c>
      <c r="Z78">
        <v>17.399999999999999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57.36</v>
      </c>
      <c r="AI78">
        <v>57.36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261.91000000000003</v>
      </c>
      <c r="C79" s="34">
        <v>71.62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118.08</v>
      </c>
      <c r="N79">
        <v>272.22000000000003</v>
      </c>
      <c r="O79">
        <v>101.38</v>
      </c>
      <c r="P79">
        <v>4.4400000000000004</v>
      </c>
      <c r="Q79">
        <v>8.56</v>
      </c>
      <c r="R79" s="93">
        <v>0</v>
      </c>
      <c r="S79" s="93">
        <v>0</v>
      </c>
      <c r="T79" s="93">
        <v>0</v>
      </c>
      <c r="U79">
        <v>4.46</v>
      </c>
      <c r="V79">
        <v>0</v>
      </c>
      <c r="W79">
        <v>3.81</v>
      </c>
      <c r="X79">
        <v>47.73</v>
      </c>
      <c r="Y79">
        <v>15.91</v>
      </c>
      <c r="Z79">
        <v>15.91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10.08</v>
      </c>
      <c r="AH79">
        <v>56.84</v>
      </c>
      <c r="AI79">
        <v>56.84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261.91000000000003</v>
      </c>
      <c r="C80" s="34">
        <v>71.62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118.08</v>
      </c>
      <c r="N80">
        <v>272.22000000000003</v>
      </c>
      <c r="O80">
        <v>101.38</v>
      </c>
      <c r="P80">
        <v>4.4400000000000004</v>
      </c>
      <c r="Q80">
        <v>8.3000000000000007</v>
      </c>
      <c r="R80" s="93">
        <v>0</v>
      </c>
      <c r="S80" s="93">
        <v>0</v>
      </c>
      <c r="T80" s="93">
        <v>0</v>
      </c>
      <c r="U80">
        <v>4.46</v>
      </c>
      <c r="V80">
        <v>0</v>
      </c>
      <c r="W80">
        <v>3.81</v>
      </c>
      <c r="X80">
        <v>43.74</v>
      </c>
      <c r="Y80">
        <v>14.58</v>
      </c>
      <c r="Z80">
        <v>14.58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11.2</v>
      </c>
      <c r="AH80">
        <v>56.56</v>
      </c>
      <c r="AI80">
        <v>56.56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261.91000000000003</v>
      </c>
      <c r="C81" s="34">
        <v>71.62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118.08</v>
      </c>
      <c r="N81">
        <v>272.22000000000003</v>
      </c>
      <c r="O81">
        <v>101.38</v>
      </c>
      <c r="P81">
        <v>4.4400000000000004</v>
      </c>
      <c r="Q81">
        <v>8.01</v>
      </c>
      <c r="R81" s="93">
        <v>0</v>
      </c>
      <c r="S81" s="93">
        <v>0</v>
      </c>
      <c r="T81" s="93">
        <v>0</v>
      </c>
      <c r="U81">
        <v>4.46</v>
      </c>
      <c r="V81">
        <v>0</v>
      </c>
      <c r="W81">
        <v>3.81</v>
      </c>
      <c r="X81">
        <v>39.82</v>
      </c>
      <c r="Y81">
        <v>13.28</v>
      </c>
      <c r="Z81">
        <v>13.27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12.64</v>
      </c>
      <c r="AH81">
        <v>56.23</v>
      </c>
      <c r="AI81">
        <v>56.23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261.91000000000003</v>
      </c>
      <c r="C82" s="34">
        <v>71.62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118.08</v>
      </c>
      <c r="N82">
        <v>272.22000000000003</v>
      </c>
      <c r="O82">
        <v>101.38</v>
      </c>
      <c r="P82">
        <v>4.4400000000000004</v>
      </c>
      <c r="Q82">
        <v>8.01</v>
      </c>
      <c r="R82" s="93">
        <v>0</v>
      </c>
      <c r="S82" s="93">
        <v>0</v>
      </c>
      <c r="T82" s="93">
        <v>0</v>
      </c>
      <c r="U82">
        <v>4.46</v>
      </c>
      <c r="V82">
        <v>0</v>
      </c>
      <c r="W82">
        <v>3.81</v>
      </c>
      <c r="X82">
        <v>36.35</v>
      </c>
      <c r="Y82">
        <v>12.11</v>
      </c>
      <c r="Z82">
        <v>12.12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12.03</v>
      </c>
      <c r="AH82">
        <v>55.17</v>
      </c>
      <c r="AI82">
        <v>55.17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261.91000000000003</v>
      </c>
      <c r="C83" s="34">
        <v>71.62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110.82</v>
      </c>
      <c r="N83">
        <v>272.22000000000003</v>
      </c>
      <c r="O83">
        <v>101.38</v>
      </c>
      <c r="P83">
        <v>4.4400000000000004</v>
      </c>
      <c r="Q83">
        <v>8.01</v>
      </c>
      <c r="R83" s="93">
        <v>0</v>
      </c>
      <c r="S83" s="93">
        <v>0</v>
      </c>
      <c r="T83" s="93">
        <v>0</v>
      </c>
      <c r="U83">
        <v>4.38</v>
      </c>
      <c r="V83">
        <v>0</v>
      </c>
      <c r="W83">
        <v>3.81</v>
      </c>
      <c r="X83">
        <v>35.200000000000003</v>
      </c>
      <c r="Y83">
        <v>11.74</v>
      </c>
      <c r="Z83">
        <v>11.73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11.05</v>
      </c>
      <c r="AH83">
        <v>54.67</v>
      </c>
      <c r="AI83">
        <v>54.67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261.91000000000003</v>
      </c>
      <c r="C84" s="34">
        <v>71.62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115.18</v>
      </c>
      <c r="N84">
        <v>272.22000000000003</v>
      </c>
      <c r="O84">
        <v>101.38</v>
      </c>
      <c r="P84">
        <v>4.4400000000000004</v>
      </c>
      <c r="Q84">
        <v>8.01</v>
      </c>
      <c r="R84" s="93">
        <v>0</v>
      </c>
      <c r="S84" s="93">
        <v>0</v>
      </c>
      <c r="T84" s="93">
        <v>0</v>
      </c>
      <c r="U84">
        <v>4.38</v>
      </c>
      <c r="V84">
        <v>0</v>
      </c>
      <c r="W84">
        <v>3.81</v>
      </c>
      <c r="X84">
        <v>34</v>
      </c>
      <c r="Y84">
        <v>11.34</v>
      </c>
      <c r="Z84">
        <v>11.33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8.8000000000000007</v>
      </c>
      <c r="AH84">
        <v>51.85</v>
      </c>
      <c r="AI84">
        <v>51.85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261.91000000000003</v>
      </c>
      <c r="C85" s="34">
        <v>71.62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118.47</v>
      </c>
      <c r="N85">
        <v>272.22000000000003</v>
      </c>
      <c r="O85">
        <v>101.38</v>
      </c>
      <c r="P85">
        <v>4.4400000000000004</v>
      </c>
      <c r="Q85">
        <v>8.01</v>
      </c>
      <c r="R85" s="93">
        <v>0</v>
      </c>
      <c r="S85" s="93">
        <v>0</v>
      </c>
      <c r="T85" s="93">
        <v>0</v>
      </c>
      <c r="U85">
        <v>4.38</v>
      </c>
      <c r="V85">
        <v>0</v>
      </c>
      <c r="W85">
        <v>3.81</v>
      </c>
      <c r="X85">
        <v>32.130000000000003</v>
      </c>
      <c r="Y85">
        <v>10.7</v>
      </c>
      <c r="Z85">
        <v>10.71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</v>
      </c>
      <c r="AH85">
        <v>51.32</v>
      </c>
      <c r="AI85">
        <v>51.32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261.91000000000003</v>
      </c>
      <c r="C86" s="34">
        <v>71.62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118.47</v>
      </c>
      <c r="N86">
        <v>272.22000000000003</v>
      </c>
      <c r="O86">
        <v>101.38</v>
      </c>
      <c r="P86">
        <v>4.4400000000000004</v>
      </c>
      <c r="Q86">
        <v>8.01</v>
      </c>
      <c r="R86" s="93">
        <v>0</v>
      </c>
      <c r="S86" s="93">
        <v>0</v>
      </c>
      <c r="T86" s="93">
        <v>0</v>
      </c>
      <c r="U86">
        <v>4.38</v>
      </c>
      <c r="V86">
        <v>0</v>
      </c>
      <c r="W86">
        <v>3.81</v>
      </c>
      <c r="X86">
        <v>30.66</v>
      </c>
      <c r="Y86">
        <v>10.220000000000001</v>
      </c>
      <c r="Z86">
        <v>10.220000000000001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6.78</v>
      </c>
      <c r="AH86">
        <v>51.38</v>
      </c>
      <c r="AI86">
        <v>51.38</v>
      </c>
      <c r="AJ86">
        <v>31.9</v>
      </c>
      <c r="AK86">
        <v>0</v>
      </c>
      <c r="AL86">
        <v>0</v>
      </c>
    </row>
    <row r="87" spans="1:38">
      <c r="A87" t="s">
        <v>129</v>
      </c>
      <c r="B87" s="34">
        <v>261.91000000000003</v>
      </c>
      <c r="C87" s="34">
        <v>71.62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118.47</v>
      </c>
      <c r="N87">
        <v>272.22000000000003</v>
      </c>
      <c r="O87">
        <v>101.38</v>
      </c>
      <c r="P87">
        <v>4.3600000000000003</v>
      </c>
      <c r="Q87">
        <v>8.01</v>
      </c>
      <c r="R87" s="93">
        <v>0</v>
      </c>
      <c r="S87" s="93">
        <v>0</v>
      </c>
      <c r="T87" s="93">
        <v>0</v>
      </c>
      <c r="U87">
        <v>4.3099999999999996</v>
      </c>
      <c r="V87">
        <v>0</v>
      </c>
      <c r="W87">
        <v>3.77</v>
      </c>
      <c r="X87">
        <v>30.87</v>
      </c>
      <c r="Y87">
        <v>10.29</v>
      </c>
      <c r="Z87">
        <v>10.29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6.75</v>
      </c>
      <c r="AH87">
        <v>51.09</v>
      </c>
      <c r="AI87">
        <v>51.09</v>
      </c>
      <c r="AJ87">
        <v>31.9</v>
      </c>
      <c r="AK87">
        <v>0</v>
      </c>
      <c r="AL87">
        <v>0</v>
      </c>
    </row>
    <row r="88" spans="1:38">
      <c r="A88" t="s">
        <v>130</v>
      </c>
      <c r="B88" s="34">
        <v>261.91000000000003</v>
      </c>
      <c r="C88" s="34">
        <v>71.62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118.47</v>
      </c>
      <c r="N88">
        <v>272.22000000000003</v>
      </c>
      <c r="O88">
        <v>101.38</v>
      </c>
      <c r="P88">
        <v>4.3600000000000003</v>
      </c>
      <c r="Q88">
        <v>8.01</v>
      </c>
      <c r="R88" s="93">
        <v>0</v>
      </c>
      <c r="S88" s="93">
        <v>0</v>
      </c>
      <c r="T88" s="93">
        <v>0</v>
      </c>
      <c r="U88">
        <v>4.3099999999999996</v>
      </c>
      <c r="V88">
        <v>0</v>
      </c>
      <c r="W88">
        <v>3.77</v>
      </c>
      <c r="X88">
        <v>31.31</v>
      </c>
      <c r="Y88">
        <v>10.42</v>
      </c>
      <c r="Z88">
        <v>10.44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8.66</v>
      </c>
      <c r="AH88">
        <v>51.32</v>
      </c>
      <c r="AI88">
        <v>51.32</v>
      </c>
      <c r="AJ88">
        <v>31.9</v>
      </c>
      <c r="AK88">
        <v>0</v>
      </c>
      <c r="AL88">
        <v>0</v>
      </c>
    </row>
    <row r="89" spans="1:38">
      <c r="A89" t="s">
        <v>131</v>
      </c>
      <c r="B89" s="34">
        <v>261.91000000000003</v>
      </c>
      <c r="C89" s="34">
        <v>71.62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118.47</v>
      </c>
      <c r="N89">
        <v>272.22000000000003</v>
      </c>
      <c r="O89">
        <v>101.38</v>
      </c>
      <c r="P89">
        <v>4.3600000000000003</v>
      </c>
      <c r="Q89">
        <v>8.01</v>
      </c>
      <c r="R89" s="93">
        <v>0</v>
      </c>
      <c r="S89" s="93">
        <v>0</v>
      </c>
      <c r="T89" s="93">
        <v>0</v>
      </c>
      <c r="U89">
        <v>4.3099999999999996</v>
      </c>
      <c r="V89">
        <v>0</v>
      </c>
      <c r="W89">
        <v>3.77</v>
      </c>
      <c r="X89">
        <v>31.74</v>
      </c>
      <c r="Y89">
        <v>10.58</v>
      </c>
      <c r="Z89">
        <v>10.58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8.67</v>
      </c>
      <c r="AH89">
        <v>50.88</v>
      </c>
      <c r="AI89">
        <v>50.88</v>
      </c>
      <c r="AJ89">
        <v>31.9</v>
      </c>
      <c r="AK89">
        <v>0</v>
      </c>
      <c r="AL89">
        <v>0</v>
      </c>
    </row>
    <row r="90" spans="1:38">
      <c r="A90" t="s">
        <v>132</v>
      </c>
      <c r="B90" s="34">
        <v>261.91000000000003</v>
      </c>
      <c r="C90" s="34">
        <v>71.62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118.47</v>
      </c>
      <c r="N90">
        <v>272.22000000000003</v>
      </c>
      <c r="O90">
        <v>101.38</v>
      </c>
      <c r="P90">
        <v>4.3600000000000003</v>
      </c>
      <c r="Q90">
        <v>8.01</v>
      </c>
      <c r="R90" s="93">
        <v>0</v>
      </c>
      <c r="S90" s="93">
        <v>0</v>
      </c>
      <c r="T90" s="93">
        <v>0</v>
      </c>
      <c r="U90">
        <v>4.3099999999999996</v>
      </c>
      <c r="V90">
        <v>0</v>
      </c>
      <c r="W90">
        <v>3.77</v>
      </c>
      <c r="X90">
        <v>32.42</v>
      </c>
      <c r="Y90">
        <v>10.79</v>
      </c>
      <c r="Z90">
        <v>10.81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8.7100000000000009</v>
      </c>
      <c r="AH90">
        <v>50.95</v>
      </c>
      <c r="AI90">
        <v>50.95</v>
      </c>
      <c r="AJ90">
        <v>31.9</v>
      </c>
      <c r="AK90">
        <v>0</v>
      </c>
      <c r="AL90">
        <v>0</v>
      </c>
    </row>
    <row r="91" spans="1:38">
      <c r="A91" t="s">
        <v>133</v>
      </c>
      <c r="B91" s="34">
        <v>261.91000000000003</v>
      </c>
      <c r="C91" s="34">
        <v>71.62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118.47</v>
      </c>
      <c r="N91">
        <v>272.22000000000003</v>
      </c>
      <c r="O91">
        <v>101.38</v>
      </c>
      <c r="P91">
        <v>4.28</v>
      </c>
      <c r="Q91">
        <v>8.01</v>
      </c>
      <c r="R91" s="93">
        <v>0</v>
      </c>
      <c r="S91" s="93">
        <v>0</v>
      </c>
      <c r="T91" s="93">
        <v>0</v>
      </c>
      <c r="U91">
        <v>4.3099999999999996</v>
      </c>
      <c r="V91">
        <v>0</v>
      </c>
      <c r="W91">
        <v>3.73</v>
      </c>
      <c r="X91">
        <v>32.64</v>
      </c>
      <c r="Y91">
        <v>10.88</v>
      </c>
      <c r="Z91">
        <v>10.88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8.94</v>
      </c>
      <c r="AH91">
        <v>51.2</v>
      </c>
      <c r="AI91">
        <v>51.2</v>
      </c>
      <c r="AJ91">
        <v>31.9</v>
      </c>
      <c r="AK91">
        <v>0</v>
      </c>
      <c r="AL91">
        <v>0</v>
      </c>
    </row>
    <row r="92" spans="1:38">
      <c r="A92" t="s">
        <v>134</v>
      </c>
      <c r="B92" s="34">
        <v>261.91000000000003</v>
      </c>
      <c r="C92" s="34">
        <v>71.62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118.47</v>
      </c>
      <c r="N92">
        <v>272.22000000000003</v>
      </c>
      <c r="O92">
        <v>101.38</v>
      </c>
      <c r="P92">
        <v>4.28</v>
      </c>
      <c r="Q92">
        <v>8.01</v>
      </c>
      <c r="R92" s="93">
        <v>0</v>
      </c>
      <c r="S92" s="93">
        <v>0</v>
      </c>
      <c r="T92" s="93">
        <v>0</v>
      </c>
      <c r="U92">
        <v>4.3099999999999996</v>
      </c>
      <c r="V92">
        <v>0</v>
      </c>
      <c r="W92">
        <v>3.73</v>
      </c>
      <c r="X92">
        <v>32.659999999999997</v>
      </c>
      <c r="Y92">
        <v>10.87</v>
      </c>
      <c r="Z92">
        <v>10.89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9.16</v>
      </c>
      <c r="AH92">
        <v>51.56</v>
      </c>
      <c r="AI92">
        <v>51.56</v>
      </c>
      <c r="AJ92">
        <v>31.9</v>
      </c>
      <c r="AK92">
        <v>0</v>
      </c>
      <c r="AL92">
        <v>0</v>
      </c>
    </row>
    <row r="93" spans="1:38">
      <c r="A93" t="s">
        <v>135</v>
      </c>
      <c r="B93" s="34">
        <v>261.91000000000003</v>
      </c>
      <c r="C93" s="34">
        <v>71.62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118.47</v>
      </c>
      <c r="N93">
        <v>272.22000000000003</v>
      </c>
      <c r="O93">
        <v>101.38</v>
      </c>
      <c r="P93">
        <v>4.3600000000000003</v>
      </c>
      <c r="Q93">
        <v>8.01</v>
      </c>
      <c r="R93" s="93">
        <v>0</v>
      </c>
      <c r="S93" s="93">
        <v>0</v>
      </c>
      <c r="T93" s="93">
        <v>0</v>
      </c>
      <c r="U93">
        <v>4.3099999999999996</v>
      </c>
      <c r="V93">
        <v>0</v>
      </c>
      <c r="W93">
        <v>3.73</v>
      </c>
      <c r="X93">
        <v>32.880000000000003</v>
      </c>
      <c r="Y93">
        <v>10.96</v>
      </c>
      <c r="Z93">
        <v>10.96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9.3800000000000008</v>
      </c>
      <c r="AH93">
        <v>51.19</v>
      </c>
      <c r="AI93">
        <v>51.19</v>
      </c>
      <c r="AJ93">
        <v>31.9</v>
      </c>
      <c r="AK93">
        <v>0</v>
      </c>
      <c r="AL93">
        <v>0</v>
      </c>
    </row>
    <row r="94" spans="1:38">
      <c r="A94" t="s">
        <v>136</v>
      </c>
      <c r="B94" s="34">
        <v>261.91000000000003</v>
      </c>
      <c r="C94" s="34">
        <v>71.62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118.47</v>
      </c>
      <c r="N94">
        <v>272.22000000000003</v>
      </c>
      <c r="O94">
        <v>101.38</v>
      </c>
      <c r="P94">
        <v>4.3600000000000003</v>
      </c>
      <c r="Q94">
        <v>8.01</v>
      </c>
      <c r="R94" s="93">
        <v>0</v>
      </c>
      <c r="S94" s="93">
        <v>0</v>
      </c>
      <c r="T94" s="93">
        <v>0</v>
      </c>
      <c r="U94">
        <v>4.3099999999999996</v>
      </c>
      <c r="V94">
        <v>0</v>
      </c>
      <c r="W94">
        <v>3.73</v>
      </c>
      <c r="X94">
        <v>32.880000000000003</v>
      </c>
      <c r="Y94">
        <v>10.96</v>
      </c>
      <c r="Z94">
        <v>10.96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9.6300000000000008</v>
      </c>
      <c r="AH94">
        <v>51.28</v>
      </c>
      <c r="AI94">
        <v>51.28</v>
      </c>
      <c r="AJ94">
        <v>31.9</v>
      </c>
      <c r="AK94">
        <v>0</v>
      </c>
      <c r="AL94">
        <v>0</v>
      </c>
    </row>
    <row r="95" spans="1:38">
      <c r="A95" t="s">
        <v>137</v>
      </c>
      <c r="B95" s="34">
        <v>261.91000000000003</v>
      </c>
      <c r="C95" s="34">
        <v>71.62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118.47</v>
      </c>
      <c r="N95">
        <v>272.22000000000003</v>
      </c>
      <c r="O95">
        <v>101.38</v>
      </c>
      <c r="P95">
        <v>4.3600000000000003</v>
      </c>
      <c r="Q95">
        <v>8.01</v>
      </c>
      <c r="R95" s="93">
        <v>0</v>
      </c>
      <c r="S95" s="93">
        <v>0</v>
      </c>
      <c r="T95" s="93">
        <v>0</v>
      </c>
      <c r="U95">
        <v>4.2300000000000004</v>
      </c>
      <c r="V95">
        <v>0</v>
      </c>
      <c r="W95">
        <v>3.73</v>
      </c>
      <c r="X95">
        <v>34.97</v>
      </c>
      <c r="Y95">
        <v>11.64</v>
      </c>
      <c r="Z95">
        <v>11.66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9.92</v>
      </c>
      <c r="AH95">
        <v>53.74</v>
      </c>
      <c r="AI95">
        <v>53.74</v>
      </c>
      <c r="AJ95">
        <v>31.9</v>
      </c>
      <c r="AK95">
        <v>0</v>
      </c>
      <c r="AL95">
        <v>0</v>
      </c>
    </row>
    <row r="96" spans="1:38">
      <c r="A96" t="s">
        <v>138</v>
      </c>
      <c r="B96" s="34">
        <v>261.91000000000003</v>
      </c>
      <c r="C96" s="34">
        <v>71.62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118.47</v>
      </c>
      <c r="N96">
        <v>272.22000000000003</v>
      </c>
      <c r="O96">
        <v>101.38</v>
      </c>
      <c r="P96">
        <v>4.3600000000000003</v>
      </c>
      <c r="Q96">
        <v>8.01</v>
      </c>
      <c r="R96" s="93">
        <v>0</v>
      </c>
      <c r="S96" s="93">
        <v>0</v>
      </c>
      <c r="T96" s="93">
        <v>0</v>
      </c>
      <c r="U96">
        <v>4.2300000000000004</v>
      </c>
      <c r="V96">
        <v>0</v>
      </c>
      <c r="W96">
        <v>3.73</v>
      </c>
      <c r="X96">
        <v>36.950000000000003</v>
      </c>
      <c r="Y96">
        <v>12.31</v>
      </c>
      <c r="Z96">
        <v>12.32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10.210000000000001</v>
      </c>
      <c r="AH96">
        <v>55.28</v>
      </c>
      <c r="AI96">
        <v>55.28</v>
      </c>
      <c r="AJ96">
        <v>31.9</v>
      </c>
      <c r="AK96">
        <v>0</v>
      </c>
      <c r="AL96">
        <v>0</v>
      </c>
    </row>
    <row r="97" spans="1:50">
      <c r="A97" t="s">
        <v>139</v>
      </c>
      <c r="B97" s="34">
        <v>261.91000000000003</v>
      </c>
      <c r="C97" s="34">
        <v>71.62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118.47</v>
      </c>
      <c r="N97">
        <v>272.22000000000003</v>
      </c>
      <c r="O97">
        <v>101.38</v>
      </c>
      <c r="P97">
        <v>4.3600000000000003</v>
      </c>
      <c r="Q97">
        <v>8.01</v>
      </c>
      <c r="R97" s="93">
        <v>0</v>
      </c>
      <c r="S97" s="93">
        <v>0</v>
      </c>
      <c r="T97" s="93">
        <v>0</v>
      </c>
      <c r="U97">
        <v>4.2300000000000004</v>
      </c>
      <c r="V97">
        <v>0</v>
      </c>
      <c r="W97">
        <v>3.73</v>
      </c>
      <c r="X97">
        <v>39.03</v>
      </c>
      <c r="Y97">
        <v>13.01</v>
      </c>
      <c r="Z97">
        <v>13.01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10.53</v>
      </c>
      <c r="AH97">
        <v>56.93</v>
      </c>
      <c r="AI97">
        <v>56.93</v>
      </c>
      <c r="AJ97">
        <v>31.9</v>
      </c>
      <c r="AK97">
        <v>0</v>
      </c>
      <c r="AL97">
        <v>0</v>
      </c>
    </row>
    <row r="98" spans="1:50">
      <c r="A98" t="s">
        <v>140</v>
      </c>
      <c r="B98" s="34">
        <v>261.91000000000003</v>
      </c>
      <c r="C98" s="34">
        <v>71.62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118.47</v>
      </c>
      <c r="N98">
        <v>272.22000000000003</v>
      </c>
      <c r="O98">
        <v>101.38</v>
      </c>
      <c r="P98">
        <v>4.3600000000000003</v>
      </c>
      <c r="Q98">
        <v>8.01</v>
      </c>
      <c r="R98" s="93">
        <v>0</v>
      </c>
      <c r="S98" s="93">
        <v>0</v>
      </c>
      <c r="T98" s="93">
        <v>0</v>
      </c>
      <c r="U98">
        <v>4.2300000000000004</v>
      </c>
      <c r="V98">
        <v>0</v>
      </c>
      <c r="W98">
        <v>3.73</v>
      </c>
      <c r="X98">
        <v>41.05</v>
      </c>
      <c r="Y98">
        <v>13.68</v>
      </c>
      <c r="Z98">
        <v>13.68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10.82</v>
      </c>
      <c r="AH98">
        <v>58.48</v>
      </c>
      <c r="AI98">
        <v>58.48</v>
      </c>
      <c r="AJ98">
        <v>31.9</v>
      </c>
      <c r="AK98">
        <v>0</v>
      </c>
      <c r="AL98">
        <v>0</v>
      </c>
    </row>
    <row r="99" spans="1:50">
      <c r="A99" t="s">
        <v>141</v>
      </c>
      <c r="B99" s="34">
        <f>SUM(B3:B98)/4000</f>
        <v>6.2858399999999977</v>
      </c>
      <c r="C99" s="34">
        <f t="shared" ref="C99:P99" si="2">SUM(C3:C98)/4000</f>
        <v>1.7188799999999977</v>
      </c>
      <c r="D99" s="93">
        <f t="shared" ref="D99" si="3">SUM(D3:D98)/4000</f>
        <v>1.0124574999999996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0.11709750000000001</v>
      </c>
      <c r="K99" s="37">
        <f t="shared" si="2"/>
        <v>0.11709750000000001</v>
      </c>
      <c r="L99" s="37">
        <f t="shared" si="2"/>
        <v>0.12002999999999998</v>
      </c>
      <c r="M99">
        <f t="shared" si="2"/>
        <v>2.8327449999999965</v>
      </c>
      <c r="N99">
        <f t="shared" si="2"/>
        <v>6.5332800000000066</v>
      </c>
      <c r="O99">
        <f t="shared" si="2"/>
        <v>2.3007750000000002</v>
      </c>
      <c r="P99">
        <f t="shared" si="2"/>
        <v>0.10027000000000001</v>
      </c>
      <c r="Q99">
        <f t="shared" ref="Q99:AF99" si="5">SUM(Q3:Q98)/4000</f>
        <v>0.25961999999999996</v>
      </c>
      <c r="R99" s="93">
        <f t="shared" si="5"/>
        <v>0.33894999999999997</v>
      </c>
      <c r="S99" s="93">
        <f t="shared" si="5"/>
        <v>0.33295249999999993</v>
      </c>
      <c r="T99" s="93">
        <f t="shared" si="5"/>
        <v>0.34055499999999994</v>
      </c>
      <c r="U99">
        <f t="shared" si="5"/>
        <v>9.5059999999999978E-2</v>
      </c>
      <c r="V99">
        <f t="shared" si="5"/>
        <v>1.0555243840000001</v>
      </c>
      <c r="W99">
        <f t="shared" si="5"/>
        <v>8.9889999999999956E-2</v>
      </c>
      <c r="X99">
        <f t="shared" si="5"/>
        <v>1.2355799999999999</v>
      </c>
      <c r="Y99">
        <f t="shared" si="5"/>
        <v>0.41175750000000005</v>
      </c>
      <c r="Z99">
        <f t="shared" si="5"/>
        <v>0.41186500000000009</v>
      </c>
      <c r="AA99">
        <f t="shared" si="5"/>
        <v>1.8573424999999997</v>
      </c>
      <c r="AB99">
        <f t="shared" si="5"/>
        <v>0.37146999999999997</v>
      </c>
      <c r="AC99">
        <f t="shared" si="5"/>
        <v>0.7027199999999999</v>
      </c>
      <c r="AD99">
        <f t="shared" si="5"/>
        <v>0.33332999999999996</v>
      </c>
      <c r="AE99">
        <f t="shared" si="5"/>
        <v>0.57825000000000004</v>
      </c>
      <c r="AF99">
        <f t="shared" si="5"/>
        <v>0.28925000000000001</v>
      </c>
      <c r="AG99">
        <f t="shared" ref="AG99:AM99" si="6">SUM(AG3:AG98)/4000</f>
        <v>0.14158000000000001</v>
      </c>
      <c r="AH99">
        <f t="shared" si="6"/>
        <v>1.2297174999999998</v>
      </c>
      <c r="AI99">
        <f t="shared" si="6"/>
        <v>1.2297174999999998</v>
      </c>
      <c r="AJ99">
        <f t="shared" si="6"/>
        <v>0.74261000000000077</v>
      </c>
      <c r="AK99">
        <f t="shared" si="6"/>
        <v>1.50406</v>
      </c>
      <c r="AL99">
        <f t="shared" si="6"/>
        <v>0.64156250000000004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16.258418346527382</v>
      </c>
      <c r="E3">
        <v>0</v>
      </c>
      <c r="F3">
        <v>0</v>
      </c>
      <c r="G3">
        <v>31.200999944815411</v>
      </c>
      <c r="H3">
        <v>0</v>
      </c>
      <c r="I3">
        <v>0</v>
      </c>
      <c r="J3">
        <v>38.030956073562145</v>
      </c>
      <c r="K3">
        <v>509.61712704302721</v>
      </c>
      <c r="L3">
        <v>9.0711241734187613</v>
      </c>
      <c r="M3">
        <v>63.774957888826506</v>
      </c>
      <c r="N3">
        <v>0</v>
      </c>
      <c r="O3">
        <v>73.290220864661649</v>
      </c>
      <c r="P3">
        <v>20.377004008016034</v>
      </c>
      <c r="Q3">
        <v>8.7776849456802886</v>
      </c>
      <c r="R3">
        <v>14.988249424334141</v>
      </c>
      <c r="S3">
        <v>0</v>
      </c>
      <c r="T3">
        <v>0</v>
      </c>
      <c r="U3">
        <v>51.761990407673878</v>
      </c>
      <c r="V3">
        <v>4.9991020435571691</v>
      </c>
      <c r="W3">
        <v>18.38835717809571</v>
      </c>
      <c r="X3">
        <v>64.789920463300177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6.1515000000000013</v>
      </c>
      <c r="AG3">
        <v>27.836693759999999</v>
      </c>
      <c r="AH3">
        <v>17.468640000000001</v>
      </c>
      <c r="AI3">
        <v>0</v>
      </c>
      <c r="AJ3">
        <v>0</v>
      </c>
      <c r="AK3">
        <v>11.315220000000002</v>
      </c>
      <c r="AL3">
        <v>18.204899999999999</v>
      </c>
      <c r="AM3">
        <v>0</v>
      </c>
      <c r="AN3">
        <v>0</v>
      </c>
      <c r="AO3">
        <v>9.6843599999999999</v>
      </c>
      <c r="AP3">
        <v>5.1762331568078528</v>
      </c>
      <c r="AQ3">
        <v>0</v>
      </c>
      <c r="AR3">
        <v>21.578049999999994</v>
      </c>
      <c r="AS3">
        <v>2.3632000000000004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1223.1754721885538</v>
      </c>
      <c r="DN3">
        <v>-152.35440046624925</v>
      </c>
    </row>
    <row r="4" spans="1:118">
      <c r="A4" t="s">
        <v>46</v>
      </c>
      <c r="B4">
        <v>0</v>
      </c>
      <c r="C4">
        <v>0</v>
      </c>
      <c r="D4">
        <v>16.110688688064819</v>
      </c>
      <c r="E4">
        <v>0</v>
      </c>
      <c r="F4">
        <v>0</v>
      </c>
      <c r="G4">
        <v>31.200999944815411</v>
      </c>
      <c r="H4">
        <v>0</v>
      </c>
      <c r="I4">
        <v>0</v>
      </c>
      <c r="J4">
        <v>37.911161904761904</v>
      </c>
      <c r="K4">
        <v>509.61712704302721</v>
      </c>
      <c r="L4">
        <v>9.4223512042898498</v>
      </c>
      <c r="M4">
        <v>63.774957888826506</v>
      </c>
      <c r="N4">
        <v>0</v>
      </c>
      <c r="O4">
        <v>73.290220864661649</v>
      </c>
      <c r="P4">
        <v>20.377004008016034</v>
      </c>
      <c r="Q4">
        <v>8.7776849456802886</v>
      </c>
      <c r="R4">
        <v>17.886983198782964</v>
      </c>
      <c r="S4">
        <v>0</v>
      </c>
      <c r="T4">
        <v>0</v>
      </c>
      <c r="U4">
        <v>51.761990407673878</v>
      </c>
      <c r="V4">
        <v>5.0060181488203268</v>
      </c>
      <c r="W4">
        <v>18.38835717809571</v>
      </c>
      <c r="X4">
        <v>64.789920463300177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6.1515000000000013</v>
      </c>
      <c r="AG4">
        <v>27.836693759999999</v>
      </c>
      <c r="AH4">
        <v>17.468640000000001</v>
      </c>
      <c r="AI4">
        <v>0</v>
      </c>
      <c r="AJ4">
        <v>0</v>
      </c>
      <c r="AK4">
        <v>11.315220000000002</v>
      </c>
      <c r="AL4">
        <v>18.204899999999999</v>
      </c>
      <c r="AM4">
        <v>0</v>
      </c>
      <c r="AN4">
        <v>0</v>
      </c>
      <c r="AO4">
        <v>9.6843599999999999</v>
      </c>
      <c r="AP4">
        <v>5.1762331568078528</v>
      </c>
      <c r="AQ4">
        <v>0</v>
      </c>
      <c r="AR4">
        <v>21.578049999999994</v>
      </c>
      <c r="AS4">
        <v>4.7263999999999999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1205.5477292535775</v>
      </c>
      <c r="DN4">
        <v>-129.37410444795256</v>
      </c>
    </row>
    <row r="5" spans="1:118">
      <c r="A5" t="s">
        <v>47</v>
      </c>
      <c r="B5">
        <v>0</v>
      </c>
      <c r="C5">
        <v>0</v>
      </c>
      <c r="D5">
        <v>20.876958238105132</v>
      </c>
      <c r="E5">
        <v>0</v>
      </c>
      <c r="F5">
        <v>0</v>
      </c>
      <c r="G5">
        <v>39.159001763898871</v>
      </c>
      <c r="H5">
        <v>0</v>
      </c>
      <c r="I5">
        <v>0</v>
      </c>
      <c r="J5">
        <v>37.774817080473539</v>
      </c>
      <c r="K5">
        <v>509.61712704302721</v>
      </c>
      <c r="L5">
        <v>9.4223712997674731</v>
      </c>
      <c r="M5">
        <v>63.774957888826506</v>
      </c>
      <c r="N5">
        <v>0</v>
      </c>
      <c r="O5">
        <v>73.290220864661649</v>
      </c>
      <c r="P5">
        <v>20.377004008016034</v>
      </c>
      <c r="Q5">
        <v>8.7776849456802886</v>
      </c>
      <c r="R5">
        <v>18.617343456007795</v>
      </c>
      <c r="S5">
        <v>0</v>
      </c>
      <c r="T5">
        <v>0</v>
      </c>
      <c r="U5">
        <v>51.761990407673878</v>
      </c>
      <c r="V5">
        <v>5.0060181488203268</v>
      </c>
      <c r="W5">
        <v>18.38835717809571</v>
      </c>
      <c r="X5">
        <v>64.789920463300177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0</v>
      </c>
      <c r="AG5">
        <v>27.836693759999999</v>
      </c>
      <c r="AH5">
        <v>17.468640000000001</v>
      </c>
      <c r="AI5">
        <v>0</v>
      </c>
      <c r="AJ5">
        <v>0</v>
      </c>
      <c r="AK5">
        <v>11.315220000000002</v>
      </c>
      <c r="AL5">
        <v>18.204899999999999</v>
      </c>
      <c r="AM5">
        <v>0</v>
      </c>
      <c r="AN5">
        <v>0</v>
      </c>
      <c r="AO5">
        <v>9.6843599999999999</v>
      </c>
      <c r="AP5">
        <v>5.1762331568078528</v>
      </c>
      <c r="AQ5">
        <v>0</v>
      </c>
      <c r="AR5">
        <v>4.8489999999999984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1199.3487145043653</v>
      </c>
      <c r="DN5">
        <v>-126.59301280120285</v>
      </c>
    </row>
    <row r="6" spans="1:118">
      <c r="A6" t="s">
        <v>48</v>
      </c>
      <c r="B6">
        <v>0</v>
      </c>
      <c r="C6">
        <v>0</v>
      </c>
      <c r="D6">
        <v>16.691159973076061</v>
      </c>
      <c r="E6">
        <v>0</v>
      </c>
      <c r="F6">
        <v>0</v>
      </c>
      <c r="G6">
        <v>39.159001763898871</v>
      </c>
      <c r="H6">
        <v>0</v>
      </c>
      <c r="I6">
        <v>0</v>
      </c>
      <c r="J6">
        <v>37.627044850914558</v>
      </c>
      <c r="K6">
        <v>509.61712704302721</v>
      </c>
      <c r="L6">
        <v>9.4223712997674731</v>
      </c>
      <c r="M6">
        <v>63.774957888826506</v>
      </c>
      <c r="N6">
        <v>0</v>
      </c>
      <c r="O6">
        <v>73.290220864661649</v>
      </c>
      <c r="P6">
        <v>20.377004008016034</v>
      </c>
      <c r="Q6">
        <v>8.7776849456802886</v>
      </c>
      <c r="R6">
        <v>18.617343456007795</v>
      </c>
      <c r="S6">
        <v>0</v>
      </c>
      <c r="T6">
        <v>0</v>
      </c>
      <c r="U6">
        <v>51.761990407673878</v>
      </c>
      <c r="V6">
        <v>5.0060181488203268</v>
      </c>
      <c r="W6">
        <v>18.38835717809571</v>
      </c>
      <c r="X6">
        <v>64.789920463300177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0</v>
      </c>
      <c r="AG6">
        <v>27.836693759999999</v>
      </c>
      <c r="AH6">
        <v>17.468640000000001</v>
      </c>
      <c r="AI6">
        <v>0</v>
      </c>
      <c r="AJ6">
        <v>0</v>
      </c>
      <c r="AK6">
        <v>11.315220000000002</v>
      </c>
      <c r="AL6">
        <v>18.204899999999999</v>
      </c>
      <c r="AM6">
        <v>0</v>
      </c>
      <c r="AN6">
        <v>0</v>
      </c>
      <c r="AO6">
        <v>9.6843599999999999</v>
      </c>
      <c r="AP6">
        <v>5.1762331568078528</v>
      </c>
      <c r="AQ6">
        <v>0</v>
      </c>
      <c r="AR6">
        <v>3.8792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1186.5147875618418</v>
      </c>
      <c r="DN6">
        <v>-119.06245635326721</v>
      </c>
    </row>
    <row r="7" spans="1:118">
      <c r="A7" t="s">
        <v>49</v>
      </c>
      <c r="B7">
        <v>0</v>
      </c>
      <c r="C7">
        <v>0</v>
      </c>
      <c r="D7">
        <v>16.065108485997275</v>
      </c>
      <c r="E7">
        <v>0</v>
      </c>
      <c r="F7">
        <v>0</v>
      </c>
      <c r="G7">
        <v>33.578620689655168</v>
      </c>
      <c r="H7">
        <v>0</v>
      </c>
      <c r="I7">
        <v>0</v>
      </c>
      <c r="J7">
        <v>24.570242126918817</v>
      </c>
      <c r="K7">
        <v>509.61712704302721</v>
      </c>
      <c r="L7">
        <v>9.4223712997674731</v>
      </c>
      <c r="M7">
        <v>63.774957888826506</v>
      </c>
      <c r="N7">
        <v>0</v>
      </c>
      <c r="O7">
        <v>73.290220864661649</v>
      </c>
      <c r="P7">
        <v>20.377004008016034</v>
      </c>
      <c r="Q7">
        <v>8.7776849456802886</v>
      </c>
      <c r="R7">
        <v>11.05454452195322</v>
      </c>
      <c r="S7">
        <v>0</v>
      </c>
      <c r="T7">
        <v>0</v>
      </c>
      <c r="U7">
        <v>51.761990407673878</v>
      </c>
      <c r="V7">
        <v>5.0060181488203268</v>
      </c>
      <c r="W7">
        <v>18.38835717809571</v>
      </c>
      <c r="X7">
        <v>64.789920463300177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27.836693759999999</v>
      </c>
      <c r="AH7">
        <v>17.468640000000001</v>
      </c>
      <c r="AI7">
        <v>0</v>
      </c>
      <c r="AJ7">
        <v>0</v>
      </c>
      <c r="AK7">
        <v>11.315220000000002</v>
      </c>
      <c r="AL7">
        <v>18.204899999999999</v>
      </c>
      <c r="AM7">
        <v>0</v>
      </c>
      <c r="AN7">
        <v>0</v>
      </c>
      <c r="AO7">
        <v>9.6843599999999999</v>
      </c>
      <c r="AP7">
        <v>5.7557462167548179</v>
      </c>
      <c r="AQ7">
        <v>0</v>
      </c>
      <c r="AR7">
        <v>3.8792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1033.2847556321065</v>
      </c>
      <c r="DN7">
        <v>7.9210544170419537</v>
      </c>
    </row>
    <row r="8" spans="1:118">
      <c r="A8" t="s">
        <v>50</v>
      </c>
      <c r="B8">
        <v>0</v>
      </c>
      <c r="C8">
        <v>0</v>
      </c>
      <c r="D8">
        <v>16.065108485997275</v>
      </c>
      <c r="E8">
        <v>0</v>
      </c>
      <c r="F8">
        <v>0</v>
      </c>
      <c r="G8">
        <v>33.578620689655168</v>
      </c>
      <c r="H8">
        <v>0</v>
      </c>
      <c r="I8">
        <v>0</v>
      </c>
      <c r="J8">
        <v>24.570242126918817</v>
      </c>
      <c r="K8">
        <v>509.61712704302721</v>
      </c>
      <c r="L8">
        <v>9.4223712997674731</v>
      </c>
      <c r="M8">
        <v>63.774957888826506</v>
      </c>
      <c r="N8">
        <v>0</v>
      </c>
      <c r="O8">
        <v>73.290220864661649</v>
      </c>
      <c r="P8">
        <v>20.377004008016034</v>
      </c>
      <c r="Q8">
        <v>8.7776849456802886</v>
      </c>
      <c r="R8">
        <v>11.05454452195322</v>
      </c>
      <c r="S8">
        <v>0</v>
      </c>
      <c r="T8">
        <v>0</v>
      </c>
      <c r="U8">
        <v>51.761990407673878</v>
      </c>
      <c r="V8">
        <v>5.0060181488203268</v>
      </c>
      <c r="W8">
        <v>18.38835717809571</v>
      </c>
      <c r="X8">
        <v>64.789920463300177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27.836693759999999</v>
      </c>
      <c r="AH8">
        <v>17.468640000000001</v>
      </c>
      <c r="AI8">
        <v>0</v>
      </c>
      <c r="AJ8">
        <v>0</v>
      </c>
      <c r="AK8">
        <v>11.315220000000002</v>
      </c>
      <c r="AL8">
        <v>18.204899999999999</v>
      </c>
      <c r="AM8">
        <v>0</v>
      </c>
      <c r="AN8">
        <v>0</v>
      </c>
      <c r="AO8">
        <v>9.6843599999999999</v>
      </c>
      <c r="AP8">
        <v>5.7557462167548179</v>
      </c>
      <c r="AQ8">
        <v>0</v>
      </c>
      <c r="AR8">
        <v>3.8792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1033.2847556321065</v>
      </c>
      <c r="DN8">
        <v>7.9210544170419537</v>
      </c>
    </row>
    <row r="9" spans="1:118">
      <c r="A9" t="s">
        <v>51</v>
      </c>
      <c r="B9">
        <v>0</v>
      </c>
      <c r="C9">
        <v>0</v>
      </c>
      <c r="D9">
        <v>16.065108485997275</v>
      </c>
      <c r="E9">
        <v>0</v>
      </c>
      <c r="F9">
        <v>0</v>
      </c>
      <c r="G9">
        <v>33.578620689655168</v>
      </c>
      <c r="H9">
        <v>0</v>
      </c>
      <c r="I9">
        <v>0</v>
      </c>
      <c r="J9">
        <v>24.570242126918817</v>
      </c>
      <c r="K9">
        <v>509.61712704302721</v>
      </c>
      <c r="L9">
        <v>9.4223712997674731</v>
      </c>
      <c r="M9">
        <v>63.774957888826506</v>
      </c>
      <c r="N9">
        <v>0</v>
      </c>
      <c r="O9">
        <v>73.290220864661649</v>
      </c>
      <c r="P9">
        <v>20.377004008016034</v>
      </c>
      <c r="Q9">
        <v>8.7776849456802886</v>
      </c>
      <c r="R9">
        <v>11.05454452195322</v>
      </c>
      <c r="S9">
        <v>0.68359500000000006</v>
      </c>
      <c r="T9">
        <v>0</v>
      </c>
      <c r="U9">
        <v>51.761990407673878</v>
      </c>
      <c r="V9">
        <v>5.0060181488203268</v>
      </c>
      <c r="W9">
        <v>18.38835717809571</v>
      </c>
      <c r="X9">
        <v>64.789920463300177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27.836693759999999</v>
      </c>
      <c r="AH9">
        <v>17.468640000000001</v>
      </c>
      <c r="AI9">
        <v>0</v>
      </c>
      <c r="AJ9">
        <v>0</v>
      </c>
      <c r="AK9">
        <v>11.315220000000002</v>
      </c>
      <c r="AL9">
        <v>26.873899999999995</v>
      </c>
      <c r="AM9">
        <v>0</v>
      </c>
      <c r="AN9">
        <v>0</v>
      </c>
      <c r="AO9">
        <v>9.6843599999999999</v>
      </c>
      <c r="AP9">
        <v>5.7557462167548179</v>
      </c>
      <c r="AQ9">
        <v>0</v>
      </c>
      <c r="AR9">
        <v>3.8792</v>
      </c>
      <c r="AS9">
        <v>4.7263999999999999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1036.3900453538374</v>
      </c>
      <c r="DN9">
        <v>8.0240396953113517</v>
      </c>
    </row>
    <row r="10" spans="1:118">
      <c r="A10" t="s">
        <v>52</v>
      </c>
      <c r="B10">
        <v>0</v>
      </c>
      <c r="C10">
        <v>0</v>
      </c>
      <c r="D10">
        <v>16.065108485997275</v>
      </c>
      <c r="E10">
        <v>0</v>
      </c>
      <c r="F10">
        <v>0</v>
      </c>
      <c r="G10">
        <v>33.578620689655168</v>
      </c>
      <c r="H10">
        <v>0</v>
      </c>
      <c r="I10">
        <v>0</v>
      </c>
      <c r="J10">
        <v>24.570242126918817</v>
      </c>
      <c r="K10">
        <v>509.61712704302721</v>
      </c>
      <c r="L10">
        <v>9.4223712997674731</v>
      </c>
      <c r="M10">
        <v>63.774957888826506</v>
      </c>
      <c r="N10">
        <v>0</v>
      </c>
      <c r="O10">
        <v>73.290220864661649</v>
      </c>
      <c r="P10">
        <v>20.377004008016034</v>
      </c>
      <c r="Q10">
        <v>8.7776849456802886</v>
      </c>
      <c r="R10">
        <v>11.05454452195322</v>
      </c>
      <c r="S10">
        <v>1.5905106837606835</v>
      </c>
      <c r="T10">
        <v>0</v>
      </c>
      <c r="U10">
        <v>51.761990407673878</v>
      </c>
      <c r="V10">
        <v>5.0060181488203268</v>
      </c>
      <c r="W10">
        <v>18.38835717809571</v>
      </c>
      <c r="X10">
        <v>64.789920463300177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27.836693759999999</v>
      </c>
      <c r="AH10">
        <v>17.468640000000001</v>
      </c>
      <c r="AI10">
        <v>0</v>
      </c>
      <c r="AJ10">
        <v>0</v>
      </c>
      <c r="AK10">
        <v>11.315220000000002</v>
      </c>
      <c r="AL10">
        <v>59.217938999999994</v>
      </c>
      <c r="AM10">
        <v>0</v>
      </c>
      <c r="AN10">
        <v>0</v>
      </c>
      <c r="AO10">
        <v>9.6843599999999999</v>
      </c>
      <c r="AP10">
        <v>5.7557462167548179</v>
      </c>
      <c r="AQ10">
        <v>0</v>
      </c>
      <c r="AR10">
        <v>4.8489999999999984</v>
      </c>
      <c r="AS10">
        <v>2.3632000000000004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1067.2249713709957</v>
      </c>
      <c r="DN10">
        <v>9.0466683619133992</v>
      </c>
    </row>
    <row r="11" spans="1:118">
      <c r="A11" t="s">
        <v>53</v>
      </c>
      <c r="B11">
        <v>0</v>
      </c>
      <c r="C11">
        <v>0</v>
      </c>
      <c r="D11">
        <v>1.4473730697150153</v>
      </c>
      <c r="E11">
        <v>0</v>
      </c>
      <c r="F11">
        <v>0</v>
      </c>
      <c r="G11">
        <v>15.104474393530996</v>
      </c>
      <c r="H11">
        <v>0</v>
      </c>
      <c r="I11">
        <v>0</v>
      </c>
      <c r="J11">
        <v>13.81875373775563</v>
      </c>
      <c r="K11">
        <v>509.61712704302721</v>
      </c>
      <c r="L11">
        <v>9.4223712997674731</v>
      </c>
      <c r="M11">
        <v>63.774957888826506</v>
      </c>
      <c r="N11">
        <v>0</v>
      </c>
      <c r="O11">
        <v>73.290220864661649</v>
      </c>
      <c r="P11">
        <v>20.377004008016034</v>
      </c>
      <c r="Q11">
        <v>8.7776849456802886</v>
      </c>
      <c r="R11">
        <v>11.05454452195322</v>
      </c>
      <c r="S11">
        <v>2.3205843287671235</v>
      </c>
      <c r="T11">
        <v>0</v>
      </c>
      <c r="U11">
        <v>51.761990407673878</v>
      </c>
      <c r="V11">
        <v>5.0060181488203268</v>
      </c>
      <c r="W11">
        <v>18.38835717809571</v>
      </c>
      <c r="X11">
        <v>64.789920463300177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27.836693759999999</v>
      </c>
      <c r="AH11">
        <v>17.468640000000001</v>
      </c>
      <c r="AI11">
        <v>0</v>
      </c>
      <c r="AJ11">
        <v>0</v>
      </c>
      <c r="AK11">
        <v>11.315220000000002</v>
      </c>
      <c r="AL11">
        <v>59.217938999999994</v>
      </c>
      <c r="AM11">
        <v>0</v>
      </c>
      <c r="AN11">
        <v>0</v>
      </c>
      <c r="AO11">
        <v>9.6843599999999999</v>
      </c>
      <c r="AP11">
        <v>5.1762331568078528</v>
      </c>
      <c r="AQ11">
        <v>0</v>
      </c>
      <c r="AR11">
        <v>4.8489999999999984</v>
      </c>
      <c r="AS11">
        <v>2.3632000000000004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1006.4373857511395</v>
      </c>
      <c r="DN11">
        <v>26.141444465259724</v>
      </c>
    </row>
    <row r="12" spans="1:118">
      <c r="A12" t="s">
        <v>54</v>
      </c>
      <c r="B12">
        <v>0</v>
      </c>
      <c r="C12">
        <v>0</v>
      </c>
      <c r="D12">
        <v>1.4473730697150153</v>
      </c>
      <c r="E12">
        <v>0</v>
      </c>
      <c r="F12">
        <v>0</v>
      </c>
      <c r="G12">
        <v>15.104474393530996</v>
      </c>
      <c r="H12">
        <v>0</v>
      </c>
      <c r="I12">
        <v>0</v>
      </c>
      <c r="J12">
        <v>13.81875373775563</v>
      </c>
      <c r="K12">
        <v>509.61712704302721</v>
      </c>
      <c r="L12">
        <v>9.4223712997674731</v>
      </c>
      <c r="M12">
        <v>63.774957888826506</v>
      </c>
      <c r="N12">
        <v>0</v>
      </c>
      <c r="O12">
        <v>73.290220864661649</v>
      </c>
      <c r="P12">
        <v>20.377004008016034</v>
      </c>
      <c r="Q12">
        <v>8.7776849456802886</v>
      </c>
      <c r="R12">
        <v>11.05454452195322</v>
      </c>
      <c r="S12">
        <v>2.4264299065420558</v>
      </c>
      <c r="T12">
        <v>0</v>
      </c>
      <c r="U12">
        <v>51.761990407673878</v>
      </c>
      <c r="V12">
        <v>5.0060181488203268</v>
      </c>
      <c r="W12">
        <v>18.38835717809571</v>
      </c>
      <c r="X12">
        <v>64.789920463300177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27.836693759999999</v>
      </c>
      <c r="AH12">
        <v>17.468640000000001</v>
      </c>
      <c r="AI12">
        <v>0</v>
      </c>
      <c r="AJ12">
        <v>0</v>
      </c>
      <c r="AK12">
        <v>11.315220000000002</v>
      </c>
      <c r="AL12">
        <v>59.217938999999994</v>
      </c>
      <c r="AM12">
        <v>0</v>
      </c>
      <c r="AN12">
        <v>0</v>
      </c>
      <c r="AO12">
        <v>9.6843599999999999</v>
      </c>
      <c r="AP12">
        <v>5.1762331568078528</v>
      </c>
      <c r="AQ12">
        <v>0</v>
      </c>
      <c r="AR12">
        <v>4.8489999999999984</v>
      </c>
      <c r="AS12">
        <v>2.3632000000000004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1006.5398338443412</v>
      </c>
      <c r="DN12">
        <v>26.14484194983276</v>
      </c>
    </row>
    <row r="13" spans="1:118">
      <c r="A13" t="s">
        <v>55</v>
      </c>
      <c r="B13">
        <v>0</v>
      </c>
      <c r="C13">
        <v>0</v>
      </c>
      <c r="D13">
        <v>1.8722803430046198</v>
      </c>
      <c r="E13">
        <v>0</v>
      </c>
      <c r="F13">
        <v>0</v>
      </c>
      <c r="G13">
        <v>7.2935946032765804</v>
      </c>
      <c r="H13">
        <v>0</v>
      </c>
      <c r="I13">
        <v>0</v>
      </c>
      <c r="J13">
        <v>21.055885929964354</v>
      </c>
      <c r="K13">
        <v>509.61712704302721</v>
      </c>
      <c r="L13">
        <v>9.4223712997674731</v>
      </c>
      <c r="M13">
        <v>63.774957888826506</v>
      </c>
      <c r="N13">
        <v>0</v>
      </c>
      <c r="O13">
        <v>73.290220864661649</v>
      </c>
      <c r="P13">
        <v>20.377004008016034</v>
      </c>
      <c r="Q13">
        <v>8.7776849456802886</v>
      </c>
      <c r="R13">
        <v>11.05454452195322</v>
      </c>
      <c r="S13">
        <v>3.2378500407303372</v>
      </c>
      <c r="T13">
        <v>0</v>
      </c>
      <c r="U13">
        <v>51.761990407673878</v>
      </c>
      <c r="V13">
        <v>5.0060181488203268</v>
      </c>
      <c r="W13">
        <v>18.38835717809571</v>
      </c>
      <c r="X13">
        <v>64.789920463300177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27.836693759999999</v>
      </c>
      <c r="AH13">
        <v>17.468640000000001</v>
      </c>
      <c r="AI13">
        <v>0</v>
      </c>
      <c r="AJ13">
        <v>0</v>
      </c>
      <c r="AK13">
        <v>11.315220000000002</v>
      </c>
      <c r="AL13">
        <v>59.217938999999994</v>
      </c>
      <c r="AM13">
        <v>0</v>
      </c>
      <c r="AN13">
        <v>0</v>
      </c>
      <c r="AO13">
        <v>9.6843599999999999</v>
      </c>
      <c r="AP13">
        <v>5.1762331568078528</v>
      </c>
      <c r="AQ13">
        <v>0</v>
      </c>
      <c r="AR13">
        <v>4.8489999999999984</v>
      </c>
      <c r="AS13">
        <v>2.3632000000000004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1005.2462259107837</v>
      </c>
      <c r="DN13">
        <v>28.101029692822642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6.4879408721359946</v>
      </c>
      <c r="K14">
        <v>509.61712704302721</v>
      </c>
      <c r="L14">
        <v>9.4223712997674731</v>
      </c>
      <c r="M14">
        <v>63.774957888826506</v>
      </c>
      <c r="N14">
        <v>0</v>
      </c>
      <c r="O14">
        <v>73.290220864661649</v>
      </c>
      <c r="P14">
        <v>20.377004008016034</v>
      </c>
      <c r="Q14">
        <v>8.7776849456802886</v>
      </c>
      <c r="R14">
        <v>11.05454452195322</v>
      </c>
      <c r="S14">
        <v>3.6367481296758104</v>
      </c>
      <c r="T14">
        <v>0</v>
      </c>
      <c r="U14">
        <v>51.761990407673878</v>
      </c>
      <c r="V14">
        <v>5.0060181488203268</v>
      </c>
      <c r="W14">
        <v>18.38835717809571</v>
      </c>
      <c r="X14">
        <v>64.789920463300177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27.836693759999999</v>
      </c>
      <c r="AH14">
        <v>17.468640000000001</v>
      </c>
      <c r="AI14">
        <v>0</v>
      </c>
      <c r="AJ14">
        <v>0</v>
      </c>
      <c r="AK14">
        <v>11.315220000000002</v>
      </c>
      <c r="AL14">
        <v>39.010499999999993</v>
      </c>
      <c r="AM14">
        <v>0</v>
      </c>
      <c r="AN14">
        <v>0</v>
      </c>
      <c r="AO14">
        <v>9.6843599999999999</v>
      </c>
      <c r="AP14">
        <v>5.1762331568078528</v>
      </c>
      <c r="AQ14">
        <v>0</v>
      </c>
      <c r="AR14">
        <v>4.8489999999999984</v>
      </c>
      <c r="AS14">
        <v>2.3632000000000004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958.03185362868385</v>
      </c>
      <c r="DN14">
        <v>31.773041059758214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6.1142568671121014</v>
      </c>
      <c r="K15">
        <v>509.61712704302721</v>
      </c>
      <c r="L15">
        <v>9.4223712997674731</v>
      </c>
      <c r="M15">
        <v>63.774957888826506</v>
      </c>
      <c r="N15">
        <v>0</v>
      </c>
      <c r="O15">
        <v>73.290220864661649</v>
      </c>
      <c r="P15">
        <v>20.377004008016034</v>
      </c>
      <c r="Q15">
        <v>8.7776849456802886</v>
      </c>
      <c r="R15">
        <v>11.05454452195322</v>
      </c>
      <c r="S15">
        <v>4.4436257040816329</v>
      </c>
      <c r="T15">
        <v>0</v>
      </c>
      <c r="U15">
        <v>51.761990407673878</v>
      </c>
      <c r="V15">
        <v>5.0060181488203268</v>
      </c>
      <c r="W15">
        <v>18.38835717809571</v>
      </c>
      <c r="X15">
        <v>64.789920463300177</v>
      </c>
      <c r="Y15">
        <v>0</v>
      </c>
      <c r="Z15">
        <v>2.8638167999999999</v>
      </c>
      <c r="AA15">
        <v>0</v>
      </c>
      <c r="AB15">
        <v>5.2686000000000002</v>
      </c>
      <c r="AC15">
        <v>0</v>
      </c>
      <c r="AD15">
        <v>4.0033800000000008</v>
      </c>
      <c r="AE15">
        <v>21.712782000000001</v>
      </c>
      <c r="AF15">
        <v>6.1515000000000013</v>
      </c>
      <c r="AG15">
        <v>27.836693759999999</v>
      </c>
      <c r="AH15">
        <v>17.468640000000001</v>
      </c>
      <c r="AI15">
        <v>0</v>
      </c>
      <c r="AJ15">
        <v>0</v>
      </c>
      <c r="AK15">
        <v>11.315220000000002</v>
      </c>
      <c r="AL15">
        <v>26.873899999999995</v>
      </c>
      <c r="AM15">
        <v>0</v>
      </c>
      <c r="AN15">
        <v>0</v>
      </c>
      <c r="AO15">
        <v>9.6843599999999999</v>
      </c>
      <c r="AP15">
        <v>5.1762331568078528</v>
      </c>
      <c r="AQ15">
        <v>0</v>
      </c>
      <c r="AR15">
        <v>4.8489999999999984</v>
      </c>
      <c r="AS15">
        <v>2.3632000000000004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960.52953018048083</v>
      </c>
      <c r="DN15">
        <v>31.855874877343524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509.61712704302721</v>
      </c>
      <c r="L16">
        <v>9.4223712997674731</v>
      </c>
      <c r="M16">
        <v>63.774957888826506</v>
      </c>
      <c r="N16">
        <v>0</v>
      </c>
      <c r="O16">
        <v>73.290220864661649</v>
      </c>
      <c r="P16">
        <v>20.377004008016034</v>
      </c>
      <c r="Q16">
        <v>8.7776849456802886</v>
      </c>
      <c r="R16">
        <v>11.05454452195322</v>
      </c>
      <c r="S16">
        <v>4.8470645463049582</v>
      </c>
      <c r="T16">
        <v>0</v>
      </c>
      <c r="U16">
        <v>51.761990407673878</v>
      </c>
      <c r="V16">
        <v>5.0060181488203268</v>
      </c>
      <c r="W16">
        <v>18.38835717809571</v>
      </c>
      <c r="X16">
        <v>64.789920463300177</v>
      </c>
      <c r="Y16">
        <v>0</v>
      </c>
      <c r="Z16">
        <v>2.8638167999999999</v>
      </c>
      <c r="AA16">
        <v>0</v>
      </c>
      <c r="AB16">
        <v>5.2686000000000002</v>
      </c>
      <c r="AC16">
        <v>0</v>
      </c>
      <c r="AD16">
        <v>4.0033800000000008</v>
      </c>
      <c r="AE16">
        <v>21.712782000000001</v>
      </c>
      <c r="AF16">
        <v>6.1515000000000013</v>
      </c>
      <c r="AG16">
        <v>27.836693759999999</v>
      </c>
      <c r="AH16">
        <v>17.468640000000001</v>
      </c>
      <c r="AI16">
        <v>0</v>
      </c>
      <c r="AJ16">
        <v>0</v>
      </c>
      <c r="AK16">
        <v>11.315220000000002</v>
      </c>
      <c r="AL16">
        <v>26.873899999999995</v>
      </c>
      <c r="AM16">
        <v>0</v>
      </c>
      <c r="AN16">
        <v>0</v>
      </c>
      <c r="AO16">
        <v>9.6843599999999999</v>
      </c>
      <c r="AP16">
        <v>5.1762331568078528</v>
      </c>
      <c r="AQ16">
        <v>0</v>
      </c>
      <c r="AR16">
        <v>4.8489999999999984</v>
      </c>
      <c r="AS16">
        <v>2.3632000000000004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955.00202906773075</v>
      </c>
      <c r="DN16">
        <v>31.672557965204497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509.61712704302721</v>
      </c>
      <c r="L17">
        <v>9.4223712997674731</v>
      </c>
      <c r="M17">
        <v>63.774957888826506</v>
      </c>
      <c r="N17">
        <v>0</v>
      </c>
      <c r="O17">
        <v>73.290220864661649</v>
      </c>
      <c r="P17">
        <v>20.377004008016034</v>
      </c>
      <c r="Q17">
        <v>8.7776849456802886</v>
      </c>
      <c r="R17">
        <v>11.05454452195322</v>
      </c>
      <c r="S17">
        <v>5.6655274755804648</v>
      </c>
      <c r="T17">
        <v>0</v>
      </c>
      <c r="U17">
        <v>51.761990407673878</v>
      </c>
      <c r="V17">
        <v>5.0060181488203268</v>
      </c>
      <c r="W17">
        <v>18.38835717809571</v>
      </c>
      <c r="X17">
        <v>64.789920463300177</v>
      </c>
      <c r="Y17">
        <v>0</v>
      </c>
      <c r="Z17">
        <v>2.8638167999999999</v>
      </c>
      <c r="AA17">
        <v>0</v>
      </c>
      <c r="AB17">
        <v>5.2686000000000002</v>
      </c>
      <c r="AC17">
        <v>0</v>
      </c>
      <c r="AD17">
        <v>4.0033800000000008</v>
      </c>
      <c r="AE17">
        <v>21.712782000000001</v>
      </c>
      <c r="AF17">
        <v>6.1515000000000013</v>
      </c>
      <c r="AG17">
        <v>27.836693759999999</v>
      </c>
      <c r="AH17">
        <v>17.468640000000001</v>
      </c>
      <c r="AI17">
        <v>0</v>
      </c>
      <c r="AJ17">
        <v>0</v>
      </c>
      <c r="AK17">
        <v>11.315220000000002</v>
      </c>
      <c r="AL17">
        <v>26.873899999999995</v>
      </c>
      <c r="AM17">
        <v>0</v>
      </c>
      <c r="AN17">
        <v>0</v>
      </c>
      <c r="AO17">
        <v>9.6843599999999999</v>
      </c>
      <c r="AP17">
        <v>5.1762331568078528</v>
      </c>
      <c r="AQ17">
        <v>0</v>
      </c>
      <c r="AR17">
        <v>4.8489999999999984</v>
      </c>
      <c r="AS17">
        <v>2.3632000000000004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955.79421924419819</v>
      </c>
      <c r="DN17">
        <v>31.698830718012537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509.61712704302721</v>
      </c>
      <c r="L18">
        <v>9.4223712997674731</v>
      </c>
      <c r="M18">
        <v>63.774957888826506</v>
      </c>
      <c r="N18">
        <v>0</v>
      </c>
      <c r="O18">
        <v>73.290220864661649</v>
      </c>
      <c r="P18">
        <v>20.377004008016034</v>
      </c>
      <c r="Q18">
        <v>8.7776849456802886</v>
      </c>
      <c r="R18">
        <v>11.05454452195322</v>
      </c>
      <c r="S18">
        <v>6.0689686098654718</v>
      </c>
      <c r="T18">
        <v>0</v>
      </c>
      <c r="U18">
        <v>51.761990407673878</v>
      </c>
      <c r="V18">
        <v>5.0060181488203268</v>
      </c>
      <c r="W18">
        <v>18.38835717809571</v>
      </c>
      <c r="X18">
        <v>64.789920463300177</v>
      </c>
      <c r="Y18">
        <v>0</v>
      </c>
      <c r="Z18">
        <v>2.8638167999999999</v>
      </c>
      <c r="AA18">
        <v>0</v>
      </c>
      <c r="AB18">
        <v>5.2686000000000002</v>
      </c>
      <c r="AC18">
        <v>0</v>
      </c>
      <c r="AD18">
        <v>4.0033800000000008</v>
      </c>
      <c r="AE18">
        <v>21.712782000000001</v>
      </c>
      <c r="AF18">
        <v>6.1515000000000013</v>
      </c>
      <c r="AG18">
        <v>27.836693759999999</v>
      </c>
      <c r="AH18">
        <v>17.468640000000001</v>
      </c>
      <c r="AI18">
        <v>0</v>
      </c>
      <c r="AJ18">
        <v>0</v>
      </c>
      <c r="AK18">
        <v>11.315220000000002</v>
      </c>
      <c r="AL18">
        <v>26.873899999999995</v>
      </c>
      <c r="AM18">
        <v>0</v>
      </c>
      <c r="AN18">
        <v>0</v>
      </c>
      <c r="AO18">
        <v>9.6843599999999999</v>
      </c>
      <c r="AP18">
        <v>5.1762331568078528</v>
      </c>
      <c r="AQ18">
        <v>0</v>
      </c>
      <c r="AR18">
        <v>4.8489999999999984</v>
      </c>
      <c r="AS18">
        <v>2.3632000000000004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956.1847100985965</v>
      </c>
      <c r="DN18">
        <v>31.711780997899233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509.61712704302721</v>
      </c>
      <c r="L19">
        <v>9.4223712997674731</v>
      </c>
      <c r="M19">
        <v>63.774957888826506</v>
      </c>
      <c r="N19">
        <v>0</v>
      </c>
      <c r="O19">
        <v>73.290220864661649</v>
      </c>
      <c r="P19">
        <v>20.377004008016034</v>
      </c>
      <c r="Q19">
        <v>8.7776849456802886</v>
      </c>
      <c r="R19">
        <v>11.05454452195322</v>
      </c>
      <c r="S19">
        <v>6.8803879722772274</v>
      </c>
      <c r="T19">
        <v>0</v>
      </c>
      <c r="U19">
        <v>51.761990407673878</v>
      </c>
      <c r="V19">
        <v>5.0060181488203268</v>
      </c>
      <c r="W19">
        <v>18.38835717809571</v>
      </c>
      <c r="X19">
        <v>64.789920463300177</v>
      </c>
      <c r="Y19">
        <v>0</v>
      </c>
      <c r="Z19">
        <v>2.8638167999999999</v>
      </c>
      <c r="AA19">
        <v>0</v>
      </c>
      <c r="AB19">
        <v>5.2686000000000002</v>
      </c>
      <c r="AC19">
        <v>0</v>
      </c>
      <c r="AD19">
        <v>4.0033800000000008</v>
      </c>
      <c r="AE19">
        <v>21.712782000000001</v>
      </c>
      <c r="AF19">
        <v>6.1515000000000013</v>
      </c>
      <c r="AG19">
        <v>27.836693759999999</v>
      </c>
      <c r="AH19">
        <v>17.468640000000001</v>
      </c>
      <c r="AI19">
        <v>0</v>
      </c>
      <c r="AJ19">
        <v>0</v>
      </c>
      <c r="AK19">
        <v>11.315220000000002</v>
      </c>
      <c r="AL19">
        <v>26.873899999999995</v>
      </c>
      <c r="AM19">
        <v>0</v>
      </c>
      <c r="AN19">
        <v>0</v>
      </c>
      <c r="AO19">
        <v>9.6843599999999999</v>
      </c>
      <c r="AP19">
        <v>5.1762331568078528</v>
      </c>
      <c r="AQ19">
        <v>0</v>
      </c>
      <c r="AR19">
        <v>4.8489999999999984</v>
      </c>
      <c r="AS19">
        <v>2.3632000000000004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956.97008280685043</v>
      </c>
      <c r="DN19">
        <v>31.737827652057199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509.61712704302721</v>
      </c>
      <c r="L20">
        <v>9.4223712997674731</v>
      </c>
      <c r="M20">
        <v>63.774957888826506</v>
      </c>
      <c r="N20">
        <v>0</v>
      </c>
      <c r="O20">
        <v>73.290220864661649</v>
      </c>
      <c r="P20">
        <v>20.377004008016034</v>
      </c>
      <c r="Q20">
        <v>8.7776849456802886</v>
      </c>
      <c r="R20">
        <v>11.05454452195322</v>
      </c>
      <c r="S20">
        <v>7.2784112149532705</v>
      </c>
      <c r="T20">
        <v>0</v>
      </c>
      <c r="U20">
        <v>51.761990407673878</v>
      </c>
      <c r="V20">
        <v>5.0060181488203268</v>
      </c>
      <c r="W20">
        <v>18.38835717809571</v>
      </c>
      <c r="X20">
        <v>64.789920463300177</v>
      </c>
      <c r="Y20">
        <v>0</v>
      </c>
      <c r="Z20">
        <v>0.48310000000000003</v>
      </c>
      <c r="AA20">
        <v>0</v>
      </c>
      <c r="AB20">
        <v>5.2686000000000002</v>
      </c>
      <c r="AC20">
        <v>0</v>
      </c>
      <c r="AD20">
        <v>4.0033800000000008</v>
      </c>
      <c r="AE20">
        <v>21.712782000000001</v>
      </c>
      <c r="AF20">
        <v>6.1515000000000013</v>
      </c>
      <c r="AG20">
        <v>27.836693759999999</v>
      </c>
      <c r="AH20">
        <v>17.468640000000001</v>
      </c>
      <c r="AI20">
        <v>0</v>
      </c>
      <c r="AJ20">
        <v>0</v>
      </c>
      <c r="AK20">
        <v>11.315220000000002</v>
      </c>
      <c r="AL20">
        <v>26.873899999999995</v>
      </c>
      <c r="AM20">
        <v>0</v>
      </c>
      <c r="AN20">
        <v>0</v>
      </c>
      <c r="AO20">
        <v>9.6843599999999999</v>
      </c>
      <c r="AP20">
        <v>5.1762331568078528</v>
      </c>
      <c r="AQ20">
        <v>0</v>
      </c>
      <c r="AR20">
        <v>4.8489999999999984</v>
      </c>
      <c r="AS20">
        <v>2.9540000000000002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955.62286923074396</v>
      </c>
      <c r="DN20">
        <v>31.693147670839657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509.61712704302721</v>
      </c>
      <c r="L21">
        <v>9.4223712997674731</v>
      </c>
      <c r="M21">
        <v>63.774957888826506</v>
      </c>
      <c r="N21">
        <v>0</v>
      </c>
      <c r="O21">
        <v>73.290220864661649</v>
      </c>
      <c r="P21">
        <v>20.377004008016034</v>
      </c>
      <c r="Q21">
        <v>8.7776849456802886</v>
      </c>
      <c r="R21">
        <v>11.05454452195322</v>
      </c>
      <c r="S21">
        <v>8.0854121407739754</v>
      </c>
      <c r="T21">
        <v>0</v>
      </c>
      <c r="U21">
        <v>51.761990407673878</v>
      </c>
      <c r="V21">
        <v>5.0060181488203268</v>
      </c>
      <c r="W21">
        <v>18.38835717809571</v>
      </c>
      <c r="X21">
        <v>64.789920463300177</v>
      </c>
      <c r="Y21">
        <v>0</v>
      </c>
      <c r="Z21">
        <v>0.48310000000000003</v>
      </c>
      <c r="AA21">
        <v>0</v>
      </c>
      <c r="AB21">
        <v>5.2686000000000002</v>
      </c>
      <c r="AC21">
        <v>0</v>
      </c>
      <c r="AD21">
        <v>4.0033800000000008</v>
      </c>
      <c r="AE21">
        <v>21.712782000000001</v>
      </c>
      <c r="AF21">
        <v>6.1515000000000013</v>
      </c>
      <c r="AG21">
        <v>27.836693759999999</v>
      </c>
      <c r="AH21">
        <v>17.468640000000001</v>
      </c>
      <c r="AI21">
        <v>0</v>
      </c>
      <c r="AJ21">
        <v>0</v>
      </c>
      <c r="AK21">
        <v>11.315220000000002</v>
      </c>
      <c r="AL21">
        <v>26.873899999999995</v>
      </c>
      <c r="AM21">
        <v>0</v>
      </c>
      <c r="AN21">
        <v>0</v>
      </c>
      <c r="AO21">
        <v>9.6843599999999999</v>
      </c>
      <c r="AP21">
        <v>5.1762331568078528</v>
      </c>
      <c r="AQ21">
        <v>0</v>
      </c>
      <c r="AR21">
        <v>3.8792</v>
      </c>
      <c r="AS21">
        <v>2.9540000000000002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955.46529594050526</v>
      </c>
      <c r="DN21">
        <v>31.687921886898991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509.61712704302721</v>
      </c>
      <c r="L22">
        <v>9.4223712997674731</v>
      </c>
      <c r="M22">
        <v>63.774957888826506</v>
      </c>
      <c r="N22">
        <v>0</v>
      </c>
      <c r="O22">
        <v>73.290220864661649</v>
      </c>
      <c r="P22">
        <v>20.377004008016034</v>
      </c>
      <c r="Q22">
        <v>8.7776849456802886</v>
      </c>
      <c r="R22">
        <v>11.05454452195322</v>
      </c>
      <c r="S22">
        <v>8.4923451630144289</v>
      </c>
      <c r="T22">
        <v>0</v>
      </c>
      <c r="U22">
        <v>51.761990407673878</v>
      </c>
      <c r="V22">
        <v>5.0060181488203268</v>
      </c>
      <c r="W22">
        <v>18.38835717809571</v>
      </c>
      <c r="X22">
        <v>64.789920463300177</v>
      </c>
      <c r="Y22">
        <v>0</v>
      </c>
      <c r="Z22">
        <v>0.48310000000000003</v>
      </c>
      <c r="AA22">
        <v>0</v>
      </c>
      <c r="AB22">
        <v>5.2686000000000002</v>
      </c>
      <c r="AC22">
        <v>0</v>
      </c>
      <c r="AD22">
        <v>4.0033800000000008</v>
      </c>
      <c r="AE22">
        <v>21.712782000000001</v>
      </c>
      <c r="AF22">
        <v>6.1515000000000013</v>
      </c>
      <c r="AG22">
        <v>27.836693759999999</v>
      </c>
      <c r="AH22">
        <v>17.468640000000001</v>
      </c>
      <c r="AI22">
        <v>0</v>
      </c>
      <c r="AJ22">
        <v>0</v>
      </c>
      <c r="AK22">
        <v>11.315220000000002</v>
      </c>
      <c r="AL22">
        <v>26.873899999999995</v>
      </c>
      <c r="AM22">
        <v>0</v>
      </c>
      <c r="AN22">
        <v>0</v>
      </c>
      <c r="AO22">
        <v>9.6843599999999999</v>
      </c>
      <c r="AP22">
        <v>5.1762331568078528</v>
      </c>
      <c r="AQ22">
        <v>0</v>
      </c>
      <c r="AR22">
        <v>3.8792</v>
      </c>
      <c r="AS22">
        <v>2.9540000000000002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955.85916647465558</v>
      </c>
      <c r="DN22">
        <v>31.700984374989048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509.61712704302721</v>
      </c>
      <c r="L23">
        <v>9.4223712997674731</v>
      </c>
      <c r="M23">
        <v>63.774957888826506</v>
      </c>
      <c r="N23">
        <v>0</v>
      </c>
      <c r="O23">
        <v>73.290220864661649</v>
      </c>
      <c r="P23">
        <v>20.377004008016034</v>
      </c>
      <c r="Q23">
        <v>8.7776849456802886</v>
      </c>
      <c r="R23">
        <v>11.05454452195322</v>
      </c>
      <c r="S23">
        <v>9.2994724743777457</v>
      </c>
      <c r="T23">
        <v>0</v>
      </c>
      <c r="U23">
        <v>51.761990407673878</v>
      </c>
      <c r="V23">
        <v>5.0060181488203268</v>
      </c>
      <c r="W23">
        <v>18.38835717809571</v>
      </c>
      <c r="X23">
        <v>64.789920463300177</v>
      </c>
      <c r="Y23">
        <v>0</v>
      </c>
      <c r="Z23">
        <v>0.48310000000000003</v>
      </c>
      <c r="AA23">
        <v>0</v>
      </c>
      <c r="AB23">
        <v>5.2686000000000002</v>
      </c>
      <c r="AC23">
        <v>0</v>
      </c>
      <c r="AD23">
        <v>4.0033800000000008</v>
      </c>
      <c r="AE23">
        <v>21.712782000000001</v>
      </c>
      <c r="AF23">
        <v>6.1515000000000013</v>
      </c>
      <c r="AG23">
        <v>27.836693759999999</v>
      </c>
      <c r="AH23">
        <v>17.468640000000001</v>
      </c>
      <c r="AI23">
        <v>0</v>
      </c>
      <c r="AJ23">
        <v>0</v>
      </c>
      <c r="AK23">
        <v>11.315220000000002</v>
      </c>
      <c r="AL23">
        <v>26.873899999999995</v>
      </c>
      <c r="AM23">
        <v>0</v>
      </c>
      <c r="AN23">
        <v>0</v>
      </c>
      <c r="AO23">
        <v>9.6843599999999999</v>
      </c>
      <c r="AP23">
        <v>5.1762331568078528</v>
      </c>
      <c r="AQ23">
        <v>0</v>
      </c>
      <c r="AR23">
        <v>3.8792</v>
      </c>
      <c r="AS23">
        <v>2.9540000000000002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956.6403849808529</v>
      </c>
      <c r="DN23">
        <v>31.726893180155052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509.61712704302721</v>
      </c>
      <c r="L24">
        <v>9.4223712997674731</v>
      </c>
      <c r="M24">
        <v>63.774957888826506</v>
      </c>
      <c r="N24">
        <v>0</v>
      </c>
      <c r="O24">
        <v>73.290220864661649</v>
      </c>
      <c r="P24">
        <v>20.377004008016034</v>
      </c>
      <c r="Q24">
        <v>8.7776849456802886</v>
      </c>
      <c r="R24">
        <v>11.05454452195322</v>
      </c>
      <c r="S24">
        <v>9.7102571294997677</v>
      </c>
      <c r="T24">
        <v>0</v>
      </c>
      <c r="U24">
        <v>51.761990407673878</v>
      </c>
      <c r="V24">
        <v>5.0060181488203268</v>
      </c>
      <c r="W24">
        <v>18.38835717809571</v>
      </c>
      <c r="X24">
        <v>64.789920463300177</v>
      </c>
      <c r="Y24">
        <v>0</v>
      </c>
      <c r="Z24">
        <v>0.48310000000000003</v>
      </c>
      <c r="AA24">
        <v>0</v>
      </c>
      <c r="AB24">
        <v>5.2686000000000002</v>
      </c>
      <c r="AC24">
        <v>4.25068</v>
      </c>
      <c r="AD24">
        <v>4.0033800000000008</v>
      </c>
      <c r="AE24">
        <v>21.712782000000001</v>
      </c>
      <c r="AF24">
        <v>6.1515000000000013</v>
      </c>
      <c r="AG24">
        <v>27.836693759999999</v>
      </c>
      <c r="AH24">
        <v>17.468640000000001</v>
      </c>
      <c r="AI24">
        <v>0</v>
      </c>
      <c r="AJ24">
        <v>0</v>
      </c>
      <c r="AK24">
        <v>11.315220000000002</v>
      </c>
      <c r="AL24">
        <v>26.873899999999995</v>
      </c>
      <c r="AM24">
        <v>0</v>
      </c>
      <c r="AN24">
        <v>0</v>
      </c>
      <c r="AO24">
        <v>9.6843599999999999</v>
      </c>
      <c r="AP24">
        <v>5.1762331568078528</v>
      </c>
      <c r="AQ24">
        <v>10.4808</v>
      </c>
      <c r="AR24">
        <v>2.9093999999999989</v>
      </c>
      <c r="AS24">
        <v>2.9540000000000002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970.35791339576156</v>
      </c>
      <c r="DN24">
        <v>32.181829420368473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509.61712704302721</v>
      </c>
      <c r="L25">
        <v>9.4223712997674731</v>
      </c>
      <c r="M25">
        <v>63.774957888826506</v>
      </c>
      <c r="N25">
        <v>0</v>
      </c>
      <c r="O25">
        <v>73.290220864661649</v>
      </c>
      <c r="P25">
        <v>20.377004008016034</v>
      </c>
      <c r="Q25">
        <v>8.7776849456802886</v>
      </c>
      <c r="R25">
        <v>11.05454452195322</v>
      </c>
      <c r="S25">
        <v>9.7102571294997677</v>
      </c>
      <c r="T25">
        <v>0</v>
      </c>
      <c r="U25">
        <v>51.761990407673878</v>
      </c>
      <c r="V25">
        <v>5.0060181488203268</v>
      </c>
      <c r="W25">
        <v>18.38835717809571</v>
      </c>
      <c r="X25">
        <v>64.789920463300177</v>
      </c>
      <c r="Y25">
        <v>0</v>
      </c>
      <c r="Z25">
        <v>0.48310000000000003</v>
      </c>
      <c r="AA25">
        <v>6.1420439766520554</v>
      </c>
      <c r="AB25">
        <v>5.2686000000000002</v>
      </c>
      <c r="AC25">
        <v>4.25068</v>
      </c>
      <c r="AD25">
        <v>5.0477400000000001</v>
      </c>
      <c r="AE25">
        <v>21.712782000000001</v>
      </c>
      <c r="AF25">
        <v>6.1515000000000013</v>
      </c>
      <c r="AG25">
        <v>27.836693759999999</v>
      </c>
      <c r="AH25">
        <v>17.052719999999997</v>
      </c>
      <c r="AI25">
        <v>0</v>
      </c>
      <c r="AJ25">
        <v>0</v>
      </c>
      <c r="AK25">
        <v>11.315220000000002</v>
      </c>
      <c r="AL25">
        <v>18.204899999999999</v>
      </c>
      <c r="AM25">
        <v>0</v>
      </c>
      <c r="AN25">
        <v>0</v>
      </c>
      <c r="AO25">
        <v>9.6843599999999999</v>
      </c>
      <c r="AP25">
        <v>4.8949161374161205</v>
      </c>
      <c r="AQ25">
        <v>21.572980000000001</v>
      </c>
      <c r="AR25">
        <v>3.8792</v>
      </c>
      <c r="AS25">
        <v>2.3632000000000004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979.35088488984536</v>
      </c>
      <c r="DN25">
        <v>32.480204883544879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509.61712704302721</v>
      </c>
      <c r="L26">
        <v>9.4223712997674731</v>
      </c>
      <c r="M26">
        <v>63.774957888826506</v>
      </c>
      <c r="N26">
        <v>0</v>
      </c>
      <c r="O26">
        <v>73.290220864661649</v>
      </c>
      <c r="P26">
        <v>20.377004008016034</v>
      </c>
      <c r="Q26">
        <v>8.7776849456802886</v>
      </c>
      <c r="R26">
        <v>11.05454452195322</v>
      </c>
      <c r="S26">
        <v>10.252219877822046</v>
      </c>
      <c r="T26">
        <v>0</v>
      </c>
      <c r="U26">
        <v>51.761990407673878</v>
      </c>
      <c r="V26">
        <v>5.0060181488203268</v>
      </c>
      <c r="W26">
        <v>18.38835717809571</v>
      </c>
      <c r="X26">
        <v>64.789920463300177</v>
      </c>
      <c r="Y26">
        <v>0</v>
      </c>
      <c r="Z26">
        <v>0.48310000000000003</v>
      </c>
      <c r="AA26">
        <v>12.318788766731522</v>
      </c>
      <c r="AB26">
        <v>11.53238</v>
      </c>
      <c r="AC26">
        <v>8.50136</v>
      </c>
      <c r="AD26">
        <v>8.0067599999999999</v>
      </c>
      <c r="AE26">
        <v>21.712782000000001</v>
      </c>
      <c r="AF26">
        <v>6.1515000000000013</v>
      </c>
      <c r="AG26">
        <v>27.836693759999999</v>
      </c>
      <c r="AH26">
        <v>35.353200000000001</v>
      </c>
      <c r="AI26">
        <v>0</v>
      </c>
      <c r="AJ26">
        <v>0</v>
      </c>
      <c r="AK26">
        <v>11.315220000000002</v>
      </c>
      <c r="AL26">
        <v>18.204899999999999</v>
      </c>
      <c r="AM26">
        <v>0</v>
      </c>
      <c r="AN26">
        <v>0</v>
      </c>
      <c r="AO26">
        <v>9.6843599999999999</v>
      </c>
      <c r="AP26">
        <v>4.8949161374161205</v>
      </c>
      <c r="AQ26">
        <v>32.359470000000009</v>
      </c>
      <c r="AR26">
        <v>3.8792</v>
      </c>
      <c r="AS26">
        <v>2.3632000000000004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1027.0480419788676</v>
      </c>
      <c r="DN26">
        <v>34.062205332924528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509.61712704302721</v>
      </c>
      <c r="L27">
        <v>9.4223712997674731</v>
      </c>
      <c r="M27">
        <v>63.774957888826506</v>
      </c>
      <c r="N27">
        <v>0</v>
      </c>
      <c r="O27">
        <v>73.290220864661649</v>
      </c>
      <c r="P27">
        <v>20.377004008016034</v>
      </c>
      <c r="Q27">
        <v>8.7776849456802886</v>
      </c>
      <c r="R27">
        <v>11.05454452195322</v>
      </c>
      <c r="S27">
        <v>11.195847915755367</v>
      </c>
      <c r="T27">
        <v>0</v>
      </c>
      <c r="U27">
        <v>51.761990407673878</v>
      </c>
      <c r="V27">
        <v>5.0060181488203268</v>
      </c>
      <c r="W27">
        <v>18.38835717809571</v>
      </c>
      <c r="X27">
        <v>64.789920463300177</v>
      </c>
      <c r="Y27">
        <v>0</v>
      </c>
      <c r="Z27">
        <v>1.4493</v>
      </c>
      <c r="AA27">
        <v>12.318788766731522</v>
      </c>
      <c r="AB27">
        <v>11.53238</v>
      </c>
      <c r="AC27">
        <v>8.50136</v>
      </c>
      <c r="AD27">
        <v>12.010140000000002</v>
      </c>
      <c r="AE27">
        <v>21.712782000000001</v>
      </c>
      <c r="AF27">
        <v>6.1515000000000013</v>
      </c>
      <c r="AG27">
        <v>27.836693759999999</v>
      </c>
      <c r="AH27">
        <v>45.751200000000004</v>
      </c>
      <c r="AI27">
        <v>0</v>
      </c>
      <c r="AJ27">
        <v>0</v>
      </c>
      <c r="AK27">
        <v>11.315220000000002</v>
      </c>
      <c r="AL27">
        <v>18.204899999999999</v>
      </c>
      <c r="AM27">
        <v>2.3181839999999991</v>
      </c>
      <c r="AN27">
        <v>0</v>
      </c>
      <c r="AO27">
        <v>9.6843599999999999</v>
      </c>
      <c r="AP27">
        <v>4.8949161374161205</v>
      </c>
      <c r="AQ27">
        <v>43.145960000000002</v>
      </c>
      <c r="AR27">
        <v>3.8792</v>
      </c>
      <c r="AS27">
        <v>2.3632000000000004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1055.5196746340871</v>
      </c>
      <c r="DN27">
        <v>35.006454715638448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509.61712704302721</v>
      </c>
      <c r="L28">
        <v>9.4223712997674731</v>
      </c>
      <c r="M28">
        <v>63.774957888826506</v>
      </c>
      <c r="N28">
        <v>0</v>
      </c>
      <c r="O28">
        <v>73.290220864661649</v>
      </c>
      <c r="P28">
        <v>20.377004008016034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51.761990407673878</v>
      </c>
      <c r="V28">
        <v>5.0060181488203268</v>
      </c>
      <c r="W28">
        <v>18.38835717809571</v>
      </c>
      <c r="X28">
        <v>64.789920463300177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13.669999999999998</v>
      </c>
      <c r="AG28">
        <v>27.836693759999999</v>
      </c>
      <c r="AH28">
        <v>61.639344000000001</v>
      </c>
      <c r="AI28">
        <v>0</v>
      </c>
      <c r="AJ28">
        <v>0</v>
      </c>
      <c r="AK28">
        <v>11.315220000000002</v>
      </c>
      <c r="AL28">
        <v>18.204899999999999</v>
      </c>
      <c r="AM28">
        <v>6.9405023999999997</v>
      </c>
      <c r="AN28">
        <v>0</v>
      </c>
      <c r="AO28">
        <v>9.6843599999999999</v>
      </c>
      <c r="AP28">
        <v>4.8949161374161205</v>
      </c>
      <c r="AQ28">
        <v>43.145960000000002</v>
      </c>
      <c r="AR28">
        <v>3.8792</v>
      </c>
      <c r="AS28">
        <v>2.3632000000000004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1109.5945587934841</v>
      </c>
      <c r="DN28">
        <v>36.799971025963679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509.61712704302721</v>
      </c>
      <c r="L29">
        <v>9.4223712997674731</v>
      </c>
      <c r="M29">
        <v>63.774957888826506</v>
      </c>
      <c r="N29">
        <v>0</v>
      </c>
      <c r="O29">
        <v>73.290220864661649</v>
      </c>
      <c r="P29">
        <v>20.377004008016034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51.761990407673878</v>
      </c>
      <c r="V29">
        <v>5.0060181488203268</v>
      </c>
      <c r="W29">
        <v>18.38835717809571</v>
      </c>
      <c r="X29">
        <v>64.789920463300177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13.669999999999998</v>
      </c>
      <c r="AG29">
        <v>27.836693759999999</v>
      </c>
      <c r="AH29">
        <v>61.639344000000001</v>
      </c>
      <c r="AI29">
        <v>0</v>
      </c>
      <c r="AJ29">
        <v>0</v>
      </c>
      <c r="AK29">
        <v>11.315220000000002</v>
      </c>
      <c r="AL29">
        <v>18.204899999999999</v>
      </c>
      <c r="AM29">
        <v>6.9405023999999997</v>
      </c>
      <c r="AN29">
        <v>0</v>
      </c>
      <c r="AO29">
        <v>9.6843599999999999</v>
      </c>
      <c r="AP29">
        <v>4.8949161374161205</v>
      </c>
      <c r="AQ29">
        <v>43.145960000000002</v>
      </c>
      <c r="AR29">
        <v>3.8792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1111.8819003721342</v>
      </c>
      <c r="DN29">
        <v>36.875829447313663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509.61712704302721</v>
      </c>
      <c r="L30">
        <v>9.4223712997674731</v>
      </c>
      <c r="M30">
        <v>63.774957888826506</v>
      </c>
      <c r="N30">
        <v>0</v>
      </c>
      <c r="O30">
        <v>73.290220864661649</v>
      </c>
      <c r="P30">
        <v>20.377004008016034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51.761990407673878</v>
      </c>
      <c r="V30">
        <v>5.0060181488203268</v>
      </c>
      <c r="W30">
        <v>18.38835717809571</v>
      </c>
      <c r="X30">
        <v>64.789920463300177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13.669999999999998</v>
      </c>
      <c r="AG30">
        <v>27.836693759999999</v>
      </c>
      <c r="AH30">
        <v>61.639344000000001</v>
      </c>
      <c r="AI30">
        <v>0</v>
      </c>
      <c r="AJ30">
        <v>0</v>
      </c>
      <c r="AK30">
        <v>11.315220000000002</v>
      </c>
      <c r="AL30">
        <v>18.204899999999999</v>
      </c>
      <c r="AM30">
        <v>6.9405023999999997</v>
      </c>
      <c r="AN30">
        <v>0</v>
      </c>
      <c r="AO30">
        <v>9.6843599999999999</v>
      </c>
      <c r="AP30">
        <v>4.8949161374161205</v>
      </c>
      <c r="AQ30">
        <v>43.145960000000002</v>
      </c>
      <c r="AR30">
        <v>4.8489999999999984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1121.8052459073824</v>
      </c>
      <c r="DN30">
        <v>37.204933336388912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509.61712704302721</v>
      </c>
      <c r="L31">
        <v>9.4223712997674731</v>
      </c>
      <c r="M31">
        <v>63.774957888826506</v>
      </c>
      <c r="N31">
        <v>0</v>
      </c>
      <c r="O31">
        <v>73.290220864661649</v>
      </c>
      <c r="P31">
        <v>20.377004008016034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51.761990407673878</v>
      </c>
      <c r="V31">
        <v>3.7586956521739134</v>
      </c>
      <c r="W31">
        <v>18.391726207906295</v>
      </c>
      <c r="X31">
        <v>39.160449478563152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13.669999999999998</v>
      </c>
      <c r="AG31">
        <v>27.836693759999999</v>
      </c>
      <c r="AH31">
        <v>61.639344000000001</v>
      </c>
      <c r="AI31">
        <v>0</v>
      </c>
      <c r="AJ31">
        <v>0</v>
      </c>
      <c r="AK31">
        <v>11.315220000000002</v>
      </c>
      <c r="AL31">
        <v>18.204899999999999</v>
      </c>
      <c r="AM31">
        <v>6.9405023999999997</v>
      </c>
      <c r="AN31">
        <v>0</v>
      </c>
      <c r="AO31">
        <v>9.6843599999999999</v>
      </c>
      <c r="AP31">
        <v>4.8949161374161205</v>
      </c>
      <c r="AQ31">
        <v>43.145960000000002</v>
      </c>
      <c r="AR31">
        <v>21.578049999999994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1111.9865060862385</v>
      </c>
      <c r="DN31">
        <v>36.879298705960295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509.61712704302721</v>
      </c>
      <c r="L32">
        <v>9.4223712997674731</v>
      </c>
      <c r="M32">
        <v>63.774957888826506</v>
      </c>
      <c r="N32">
        <v>0</v>
      </c>
      <c r="O32">
        <v>73.290220864661649</v>
      </c>
      <c r="P32">
        <v>20.377004008016034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51.761990407673878</v>
      </c>
      <c r="V32">
        <v>3.7586956521739134</v>
      </c>
      <c r="W32">
        <v>18.391726207906295</v>
      </c>
      <c r="X32">
        <v>39.160449478563152</v>
      </c>
      <c r="Y32">
        <v>0</v>
      </c>
      <c r="Z32">
        <v>2.8638167999999999</v>
      </c>
      <c r="AA32">
        <v>12.318788766731522</v>
      </c>
      <c r="AB32">
        <v>17.351256000000003</v>
      </c>
      <c r="AC32">
        <v>8.50136</v>
      </c>
      <c r="AD32">
        <v>12.010140000000002</v>
      </c>
      <c r="AE32">
        <v>21.712782000000001</v>
      </c>
      <c r="AF32">
        <v>6.1515000000000013</v>
      </c>
      <c r="AG32">
        <v>27.836693759999999</v>
      </c>
      <c r="AH32">
        <v>49.910400000000003</v>
      </c>
      <c r="AI32">
        <v>0</v>
      </c>
      <c r="AJ32">
        <v>0</v>
      </c>
      <c r="AK32">
        <v>11.315220000000002</v>
      </c>
      <c r="AL32">
        <v>18.204899999999999</v>
      </c>
      <c r="AM32">
        <v>2.3181839999999991</v>
      </c>
      <c r="AN32">
        <v>0</v>
      </c>
      <c r="AO32">
        <v>9.6843599999999999</v>
      </c>
      <c r="AP32">
        <v>4.8949161374161205</v>
      </c>
      <c r="AQ32">
        <v>32.359470000000009</v>
      </c>
      <c r="AR32">
        <v>21.578049999999994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1058.8831154235299</v>
      </c>
      <c r="DN32">
        <v>35.11800196643307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509.61712704302721</v>
      </c>
      <c r="L33">
        <v>9.4223712997674731</v>
      </c>
      <c r="M33">
        <v>63.774957888826506</v>
      </c>
      <c r="N33">
        <v>0</v>
      </c>
      <c r="O33">
        <v>73.290220864661649</v>
      </c>
      <c r="P33">
        <v>20.377004008016034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51.761990407673878</v>
      </c>
      <c r="V33">
        <v>3.7586956521739134</v>
      </c>
      <c r="W33">
        <v>18.391726207906295</v>
      </c>
      <c r="X33">
        <v>39.160449478563152</v>
      </c>
      <c r="Y33">
        <v>0</v>
      </c>
      <c r="Z33">
        <v>2.8638167999999999</v>
      </c>
      <c r="AA33">
        <v>6.1420439766520554</v>
      </c>
      <c r="AB33">
        <v>11.53238</v>
      </c>
      <c r="AC33">
        <v>4.25068</v>
      </c>
      <c r="AD33">
        <v>8.0067599999999999</v>
      </c>
      <c r="AE33">
        <v>21.712782000000001</v>
      </c>
      <c r="AF33">
        <v>6.1515000000000013</v>
      </c>
      <c r="AG33">
        <v>27.836693759999999</v>
      </c>
      <c r="AH33">
        <v>37.432799999999993</v>
      </c>
      <c r="AI33">
        <v>0</v>
      </c>
      <c r="AJ33">
        <v>0</v>
      </c>
      <c r="AK33">
        <v>11.315220000000002</v>
      </c>
      <c r="AL33">
        <v>18.204899999999999</v>
      </c>
      <c r="AM33">
        <v>0</v>
      </c>
      <c r="AN33">
        <v>0</v>
      </c>
      <c r="AO33">
        <v>9.6843599999999999</v>
      </c>
      <c r="AP33">
        <v>4.8949161374161205</v>
      </c>
      <c r="AQ33">
        <v>21.572980000000001</v>
      </c>
      <c r="AR33">
        <v>4.8489999999999984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998.33045886178274</v>
      </c>
      <c r="DN33">
        <v>33.109653738100654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509.61712704302721</v>
      </c>
      <c r="L34">
        <v>9.4223712997674731</v>
      </c>
      <c r="M34">
        <v>63.774957888826506</v>
      </c>
      <c r="N34">
        <v>0</v>
      </c>
      <c r="O34">
        <v>73.290220864661649</v>
      </c>
      <c r="P34">
        <v>20.377004008016034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51.761990407673878</v>
      </c>
      <c r="V34">
        <v>3.7586956521739134</v>
      </c>
      <c r="W34">
        <v>18.391726207906295</v>
      </c>
      <c r="X34">
        <v>39.160449478563152</v>
      </c>
      <c r="Y34">
        <v>0</v>
      </c>
      <c r="Z34">
        <v>2.8638167999999999</v>
      </c>
      <c r="AA34">
        <v>0</v>
      </c>
      <c r="AB34">
        <v>5.2686000000000002</v>
      </c>
      <c r="AC34">
        <v>0</v>
      </c>
      <c r="AD34">
        <v>4.0033800000000008</v>
      </c>
      <c r="AE34">
        <v>21.712782000000001</v>
      </c>
      <c r="AF34">
        <v>6.1515000000000013</v>
      </c>
      <c r="AG34">
        <v>27.836693759999999</v>
      </c>
      <c r="AH34">
        <v>29.1144</v>
      </c>
      <c r="AI34">
        <v>0</v>
      </c>
      <c r="AJ34">
        <v>0</v>
      </c>
      <c r="AK34">
        <v>11.315220000000002</v>
      </c>
      <c r="AL34">
        <v>18.204899999999999</v>
      </c>
      <c r="AM34">
        <v>0</v>
      </c>
      <c r="AN34">
        <v>0</v>
      </c>
      <c r="AO34">
        <v>9.6843599999999999</v>
      </c>
      <c r="AP34">
        <v>4.8949161374161205</v>
      </c>
      <c r="AQ34">
        <v>10.4808</v>
      </c>
      <c r="AR34">
        <v>3.8792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949.623050563574</v>
      </c>
      <c r="DN34">
        <v>31.494148635333691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509.61712704302721</v>
      </c>
      <c r="L35">
        <v>2.9961544323210378</v>
      </c>
      <c r="M35">
        <v>63.774957888826506</v>
      </c>
      <c r="N35">
        <v>0</v>
      </c>
      <c r="O35">
        <v>73.290220864661649</v>
      </c>
      <c r="P35">
        <v>20.377004008016034</v>
      </c>
      <c r="Q35">
        <v>5.0005312938177182</v>
      </c>
      <c r="R35">
        <v>11.05454452195322</v>
      </c>
      <c r="S35">
        <v>6.0032625931445605</v>
      </c>
      <c r="T35">
        <v>0</v>
      </c>
      <c r="U35">
        <v>51.761990407673878</v>
      </c>
      <c r="V35">
        <v>3.7586956521739134</v>
      </c>
      <c r="W35">
        <v>18.391726207906295</v>
      </c>
      <c r="X35">
        <v>39.160449478563152</v>
      </c>
      <c r="Y35">
        <v>0</v>
      </c>
      <c r="Z35">
        <v>2.8638167999999999</v>
      </c>
      <c r="AA35">
        <v>0</v>
      </c>
      <c r="AB35">
        <v>5.2686000000000002</v>
      </c>
      <c r="AC35">
        <v>0</v>
      </c>
      <c r="AD35">
        <v>4.0033800000000008</v>
      </c>
      <c r="AE35">
        <v>21.712782000000001</v>
      </c>
      <c r="AF35">
        <v>6.1515000000000013</v>
      </c>
      <c r="AG35">
        <v>27.836693759999999</v>
      </c>
      <c r="AH35">
        <v>18.7164</v>
      </c>
      <c r="AI35">
        <v>1.3977499999999998</v>
      </c>
      <c r="AJ35">
        <v>0</v>
      </c>
      <c r="AK35">
        <v>11.315220000000002</v>
      </c>
      <c r="AL35">
        <v>18.204899999999999</v>
      </c>
      <c r="AM35">
        <v>0</v>
      </c>
      <c r="AN35">
        <v>0</v>
      </c>
      <c r="AO35">
        <v>9.6843599999999999</v>
      </c>
      <c r="AP35">
        <v>4.219755290875967</v>
      </c>
      <c r="AQ35">
        <v>0</v>
      </c>
      <c r="AR35">
        <v>3.8792</v>
      </c>
      <c r="AS35">
        <v>2.3632000000000004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912.53995901894496</v>
      </c>
      <c r="DN35">
        <v>30.264263224016105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509.61712704302721</v>
      </c>
      <c r="L36">
        <v>2.9961544323210378</v>
      </c>
      <c r="M36">
        <v>63.774957888826506</v>
      </c>
      <c r="N36">
        <v>0</v>
      </c>
      <c r="O36">
        <v>73.290220864661649</v>
      </c>
      <c r="P36">
        <v>20.377004008016034</v>
      </c>
      <c r="Q36">
        <v>5.0005312938177182</v>
      </c>
      <c r="R36">
        <v>11.05454452195322</v>
      </c>
      <c r="S36">
        <v>6.0032625931445605</v>
      </c>
      <c r="T36">
        <v>0</v>
      </c>
      <c r="U36">
        <v>51.761990407673878</v>
      </c>
      <c r="V36">
        <v>3.7586956521739134</v>
      </c>
      <c r="W36">
        <v>18.391726207906295</v>
      </c>
      <c r="X36">
        <v>39.160449478563152</v>
      </c>
      <c r="Y36">
        <v>0</v>
      </c>
      <c r="Z36">
        <v>2.8638167999999999</v>
      </c>
      <c r="AA36">
        <v>0</v>
      </c>
      <c r="AB36">
        <v>5.2686000000000002</v>
      </c>
      <c r="AC36">
        <v>0</v>
      </c>
      <c r="AD36">
        <v>4.0033800000000008</v>
      </c>
      <c r="AE36">
        <v>21.712782000000001</v>
      </c>
      <c r="AF36">
        <v>6.1515000000000013</v>
      </c>
      <c r="AG36">
        <v>27.836693759999999</v>
      </c>
      <c r="AH36">
        <v>18.7164</v>
      </c>
      <c r="AI36">
        <v>2.7954999999999997</v>
      </c>
      <c r="AJ36">
        <v>0</v>
      </c>
      <c r="AK36">
        <v>11.315220000000002</v>
      </c>
      <c r="AL36">
        <v>18.204899999999999</v>
      </c>
      <c r="AM36">
        <v>0</v>
      </c>
      <c r="AN36">
        <v>0</v>
      </c>
      <c r="AO36">
        <v>9.6843599999999999</v>
      </c>
      <c r="AP36">
        <v>4.219755290875967</v>
      </c>
      <c r="AQ36">
        <v>0</v>
      </c>
      <c r="AR36">
        <v>3.8792</v>
      </c>
      <c r="AS36">
        <v>2.3632000000000004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913.89284135374464</v>
      </c>
      <c r="DN36">
        <v>30.309130889216419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464.99720271997671</v>
      </c>
      <c r="L37">
        <v>2.9961544323210378</v>
      </c>
      <c r="M37">
        <v>63.774957888826506</v>
      </c>
      <c r="N37">
        <v>0</v>
      </c>
      <c r="O37">
        <v>73.290220864661649</v>
      </c>
      <c r="P37">
        <v>20.377004008016034</v>
      </c>
      <c r="Q37">
        <v>5.0005312938177182</v>
      </c>
      <c r="R37">
        <v>11.05454452195322</v>
      </c>
      <c r="S37">
        <v>6.0032625931445605</v>
      </c>
      <c r="T37">
        <v>0</v>
      </c>
      <c r="U37">
        <v>51.761990407673878</v>
      </c>
      <c r="V37">
        <v>3.7586956521739134</v>
      </c>
      <c r="W37">
        <v>18.391726207906295</v>
      </c>
      <c r="X37">
        <v>39.160449478563152</v>
      </c>
      <c r="Y37">
        <v>0</v>
      </c>
      <c r="Z37">
        <v>2.8638167999999999</v>
      </c>
      <c r="AA37">
        <v>0</v>
      </c>
      <c r="AB37">
        <v>5.2686000000000002</v>
      </c>
      <c r="AC37">
        <v>0</v>
      </c>
      <c r="AD37">
        <v>4.0033800000000008</v>
      </c>
      <c r="AE37">
        <v>21.712782000000001</v>
      </c>
      <c r="AF37">
        <v>6.1515000000000013</v>
      </c>
      <c r="AG37">
        <v>27.836693759999999</v>
      </c>
      <c r="AH37">
        <v>18.7164</v>
      </c>
      <c r="AI37">
        <v>14.362160799999996</v>
      </c>
      <c r="AJ37">
        <v>0</v>
      </c>
      <c r="AK37">
        <v>11.315220000000002</v>
      </c>
      <c r="AL37">
        <v>18.204899999999999</v>
      </c>
      <c r="AM37">
        <v>0</v>
      </c>
      <c r="AN37">
        <v>0</v>
      </c>
      <c r="AO37">
        <v>8.3931119999999986</v>
      </c>
      <c r="AP37">
        <v>4.219755290875967</v>
      </c>
      <c r="AQ37">
        <v>0</v>
      </c>
      <c r="AR37">
        <v>3.8792</v>
      </c>
      <c r="AS37">
        <v>2.3632000000000004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880.65078871514766</v>
      </c>
      <c r="DN37">
        <v>29.206672004762794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464.99720271997671</v>
      </c>
      <c r="L38">
        <v>2.9961544323210378</v>
      </c>
      <c r="M38">
        <v>63.774957888826506</v>
      </c>
      <c r="N38">
        <v>0</v>
      </c>
      <c r="O38">
        <v>73.290220864661649</v>
      </c>
      <c r="P38">
        <v>20.377004008016034</v>
      </c>
      <c r="Q38">
        <v>5.0005312938177182</v>
      </c>
      <c r="R38">
        <v>11.05454452195322</v>
      </c>
      <c r="S38">
        <v>6.0032625931445605</v>
      </c>
      <c r="T38">
        <v>0</v>
      </c>
      <c r="U38">
        <v>51.761990407673878</v>
      </c>
      <c r="V38">
        <v>3.7586956521739134</v>
      </c>
      <c r="W38">
        <v>18.391726207906295</v>
      </c>
      <c r="X38">
        <v>39.160449478563152</v>
      </c>
      <c r="Y38">
        <v>0</v>
      </c>
      <c r="Z38">
        <v>2.8638167999999999</v>
      </c>
      <c r="AA38">
        <v>0</v>
      </c>
      <c r="AB38">
        <v>5.2686000000000002</v>
      </c>
      <c r="AC38">
        <v>0</v>
      </c>
      <c r="AD38">
        <v>4.0033800000000008</v>
      </c>
      <c r="AE38">
        <v>21.712782000000001</v>
      </c>
      <c r="AF38">
        <v>6.1515000000000013</v>
      </c>
      <c r="AG38">
        <v>27.836693759999999</v>
      </c>
      <c r="AH38">
        <v>18.7164</v>
      </c>
      <c r="AI38">
        <v>21.543241199999997</v>
      </c>
      <c r="AJ38">
        <v>0</v>
      </c>
      <c r="AK38">
        <v>11.315220000000002</v>
      </c>
      <c r="AL38">
        <v>18.204899999999999</v>
      </c>
      <c r="AM38">
        <v>0</v>
      </c>
      <c r="AN38">
        <v>0</v>
      </c>
      <c r="AO38">
        <v>8.3931119999999986</v>
      </c>
      <c r="AP38">
        <v>4.219755290875967</v>
      </c>
      <c r="AQ38">
        <v>0</v>
      </c>
      <c r="AR38">
        <v>3.8792</v>
      </c>
      <c r="AS38">
        <v>2.3632000000000004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887.60135609401652</v>
      </c>
      <c r="DN38">
        <v>29.437185025893982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509.61658843393172</v>
      </c>
      <c r="L39">
        <v>2.9961544323210378</v>
      </c>
      <c r="M39">
        <v>63.774957888826506</v>
      </c>
      <c r="N39">
        <v>0</v>
      </c>
      <c r="O39">
        <v>73.290220864661649</v>
      </c>
      <c r="P39">
        <v>20.377004008016034</v>
      </c>
      <c r="Q39">
        <v>5.0005312938177182</v>
      </c>
      <c r="R39">
        <v>11.05454452195322</v>
      </c>
      <c r="S39">
        <v>6.0032625931445605</v>
      </c>
      <c r="T39">
        <v>0</v>
      </c>
      <c r="U39">
        <v>51.761990407673878</v>
      </c>
      <c r="V39">
        <v>3.7586956521739134</v>
      </c>
      <c r="W39">
        <v>18.391726207906295</v>
      </c>
      <c r="X39">
        <v>39.158061599602576</v>
      </c>
      <c r="Y39">
        <v>0</v>
      </c>
      <c r="Z39">
        <v>0.96620000000000006</v>
      </c>
      <c r="AA39">
        <v>0</v>
      </c>
      <c r="AB39">
        <v>5.2686000000000002</v>
      </c>
      <c r="AC39">
        <v>0</v>
      </c>
      <c r="AD39">
        <v>4.0033800000000008</v>
      </c>
      <c r="AE39">
        <v>21.712782000000001</v>
      </c>
      <c r="AF39">
        <v>6.1515000000000013</v>
      </c>
      <c r="AG39">
        <v>27.836693759999999</v>
      </c>
      <c r="AH39">
        <v>18.7164</v>
      </c>
      <c r="AI39">
        <v>21.543241199999997</v>
      </c>
      <c r="AJ39">
        <v>0</v>
      </c>
      <c r="AK39">
        <v>11.315220000000002</v>
      </c>
      <c r="AL39">
        <v>9.9693499999999986</v>
      </c>
      <c r="AM39">
        <v>0</v>
      </c>
      <c r="AN39">
        <v>0</v>
      </c>
      <c r="AO39">
        <v>8.3931119999999986</v>
      </c>
      <c r="AP39">
        <v>4.219755290875967</v>
      </c>
      <c r="AQ39">
        <v>0</v>
      </c>
      <c r="AR39">
        <v>4.8489999999999984</v>
      </c>
      <c r="AS39">
        <v>2.3632000000000004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921.91692617371984</v>
      </c>
      <c r="DN39">
        <v>30.57524598118524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509.61712704302721</v>
      </c>
      <c r="L40">
        <v>2.9961544323210378</v>
      </c>
      <c r="M40">
        <v>63.774957888826506</v>
      </c>
      <c r="N40">
        <v>0</v>
      </c>
      <c r="O40">
        <v>73.290220864661649</v>
      </c>
      <c r="P40">
        <v>20.377004008016034</v>
      </c>
      <c r="Q40">
        <v>5.0005312938177182</v>
      </c>
      <c r="R40">
        <v>11.05454452195322</v>
      </c>
      <c r="S40">
        <v>6.0032625931445605</v>
      </c>
      <c r="T40">
        <v>0</v>
      </c>
      <c r="U40">
        <v>51.761990407673878</v>
      </c>
      <c r="V40">
        <v>3.7586956521739134</v>
      </c>
      <c r="W40">
        <v>18.391726207906295</v>
      </c>
      <c r="X40">
        <v>39.158061599602576</v>
      </c>
      <c r="Y40">
        <v>0</v>
      </c>
      <c r="Z40">
        <v>0.96620000000000006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27.836693759999999</v>
      </c>
      <c r="AH40">
        <v>18.7164</v>
      </c>
      <c r="AI40">
        <v>21.543241199999997</v>
      </c>
      <c r="AJ40">
        <v>0</v>
      </c>
      <c r="AK40">
        <v>11.315220000000002</v>
      </c>
      <c r="AL40">
        <v>9.9693499999999986</v>
      </c>
      <c r="AM40">
        <v>0</v>
      </c>
      <c r="AN40">
        <v>0</v>
      </c>
      <c r="AO40">
        <v>8.3931119999999986</v>
      </c>
      <c r="AP40">
        <v>4.219755290875967</v>
      </c>
      <c r="AQ40">
        <v>0</v>
      </c>
      <c r="AR40">
        <v>4.8489999999999984</v>
      </c>
      <c r="AS40">
        <v>2.3632000000000004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921.91744687891185</v>
      </c>
      <c r="DN40">
        <v>30.575263885088667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509.61712704302721</v>
      </c>
      <c r="L41">
        <v>2.9961544323210378</v>
      </c>
      <c r="M41">
        <v>63.774957888826506</v>
      </c>
      <c r="N41">
        <v>0</v>
      </c>
      <c r="O41">
        <v>73.290220864661649</v>
      </c>
      <c r="P41">
        <v>20.377004008016034</v>
      </c>
      <c r="Q41">
        <v>5.0005312938177182</v>
      </c>
      <c r="R41">
        <v>11.05454452195322</v>
      </c>
      <c r="S41">
        <v>6.0032625931445605</v>
      </c>
      <c r="T41">
        <v>0</v>
      </c>
      <c r="U41">
        <v>51.761990407673878</v>
      </c>
      <c r="V41">
        <v>3.7586956521739134</v>
      </c>
      <c r="W41">
        <v>18.391726207906295</v>
      </c>
      <c r="X41">
        <v>64.788487111429944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21.712782000000001</v>
      </c>
      <c r="AF41">
        <v>6.1515000000000013</v>
      </c>
      <c r="AG41">
        <v>27.836693759999999</v>
      </c>
      <c r="AH41">
        <v>18.7164</v>
      </c>
      <c r="AI41">
        <v>14.362160799999996</v>
      </c>
      <c r="AJ41">
        <v>0</v>
      </c>
      <c r="AK41">
        <v>11.315220000000002</v>
      </c>
      <c r="AL41">
        <v>9.9693499999999986</v>
      </c>
      <c r="AM41">
        <v>0</v>
      </c>
      <c r="AN41">
        <v>0</v>
      </c>
      <c r="AO41">
        <v>8.3931119999999986</v>
      </c>
      <c r="AP41">
        <v>4.219755290875967</v>
      </c>
      <c r="AQ41">
        <v>0</v>
      </c>
      <c r="AR41">
        <v>21.578049999999994</v>
      </c>
      <c r="AS41">
        <v>2.3632000000000004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955.03143095737278</v>
      </c>
      <c r="DN41">
        <v>31.673474918455135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509.61712704302721</v>
      </c>
      <c r="L42">
        <v>2.9961544323210378</v>
      </c>
      <c r="M42">
        <v>63.774957888826506</v>
      </c>
      <c r="N42">
        <v>0</v>
      </c>
      <c r="O42">
        <v>73.290220864661649</v>
      </c>
      <c r="P42">
        <v>20.377004008016034</v>
      </c>
      <c r="Q42">
        <v>5.0005312938177182</v>
      </c>
      <c r="R42">
        <v>11.05454452195322</v>
      </c>
      <c r="S42">
        <v>6.0032625931445605</v>
      </c>
      <c r="T42">
        <v>0</v>
      </c>
      <c r="U42">
        <v>51.761990407673878</v>
      </c>
      <c r="V42">
        <v>3.7586956521739134</v>
      </c>
      <c r="W42">
        <v>18.391726207906295</v>
      </c>
      <c r="X42">
        <v>64.788487111429944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4.0033800000000008</v>
      </c>
      <c r="AE42">
        <v>21.712782000000001</v>
      </c>
      <c r="AF42">
        <v>6.1515000000000013</v>
      </c>
      <c r="AG42">
        <v>27.836693759999999</v>
      </c>
      <c r="AH42">
        <v>18.7164</v>
      </c>
      <c r="AI42">
        <v>14.362160799999996</v>
      </c>
      <c r="AJ42">
        <v>0</v>
      </c>
      <c r="AK42">
        <v>11.315220000000002</v>
      </c>
      <c r="AL42">
        <v>9.9693499999999986</v>
      </c>
      <c r="AM42">
        <v>0</v>
      </c>
      <c r="AN42">
        <v>0</v>
      </c>
      <c r="AO42">
        <v>8.3931119999999986</v>
      </c>
      <c r="AP42">
        <v>4.219755290875967</v>
      </c>
      <c r="AQ42">
        <v>0</v>
      </c>
      <c r="AR42">
        <v>21.578049999999994</v>
      </c>
      <c r="AS42">
        <v>2.3632000000000004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955.03143095737278</v>
      </c>
      <c r="DN42">
        <v>31.673474918455135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509.61712704302721</v>
      </c>
      <c r="L43">
        <v>2.9961544323210378</v>
      </c>
      <c r="M43">
        <v>63.774957888826506</v>
      </c>
      <c r="N43">
        <v>0</v>
      </c>
      <c r="O43">
        <v>73.290220864661649</v>
      </c>
      <c r="P43">
        <v>20.377004008016034</v>
      </c>
      <c r="Q43">
        <v>5.0005312938177182</v>
      </c>
      <c r="R43">
        <v>11.05454452195322</v>
      </c>
      <c r="S43">
        <v>6.0032625931445605</v>
      </c>
      <c r="T43">
        <v>0</v>
      </c>
      <c r="U43">
        <v>51.761990407673878</v>
      </c>
      <c r="V43">
        <v>3.7586956521739134</v>
      </c>
      <c r="W43">
        <v>18.391726207906295</v>
      </c>
      <c r="X43">
        <v>64.788487111429944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4.0033800000000008</v>
      </c>
      <c r="AE43">
        <v>21.712782000000001</v>
      </c>
      <c r="AF43">
        <v>6.1515000000000013</v>
      </c>
      <c r="AG43">
        <v>27.836693759999999</v>
      </c>
      <c r="AH43">
        <v>18.7164</v>
      </c>
      <c r="AI43">
        <v>2.2363999999999997</v>
      </c>
      <c r="AJ43">
        <v>0</v>
      </c>
      <c r="AK43">
        <v>11.315220000000002</v>
      </c>
      <c r="AL43">
        <v>9.9693499999999986</v>
      </c>
      <c r="AM43">
        <v>0</v>
      </c>
      <c r="AN43">
        <v>0</v>
      </c>
      <c r="AO43">
        <v>8.3931119999999986</v>
      </c>
      <c r="AP43">
        <v>4.219755290875967</v>
      </c>
      <c r="AQ43">
        <v>0</v>
      </c>
      <c r="AR43">
        <v>4.8489999999999984</v>
      </c>
      <c r="AS43">
        <v>2.3632000000000004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927.10285956192172</v>
      </c>
      <c r="DN43">
        <v>30.747235513906297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509.61712704302721</v>
      </c>
      <c r="L44">
        <v>2.9961544323210378</v>
      </c>
      <c r="M44">
        <v>63.774957888826506</v>
      </c>
      <c r="N44">
        <v>0</v>
      </c>
      <c r="O44">
        <v>73.290220864661649</v>
      </c>
      <c r="P44">
        <v>20.377004008016034</v>
      </c>
      <c r="Q44">
        <v>5.0005312938177182</v>
      </c>
      <c r="R44">
        <v>11.05454452195322</v>
      </c>
      <c r="S44">
        <v>6.0032625931445605</v>
      </c>
      <c r="T44">
        <v>0</v>
      </c>
      <c r="U44">
        <v>51.761990407673878</v>
      </c>
      <c r="V44">
        <v>3.7586956521739134</v>
      </c>
      <c r="W44">
        <v>18.391726207906295</v>
      </c>
      <c r="X44">
        <v>64.788487111429944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4.0033800000000008</v>
      </c>
      <c r="AE44">
        <v>21.712782000000001</v>
      </c>
      <c r="AF44">
        <v>6.1515000000000013</v>
      </c>
      <c r="AG44">
        <v>27.836693759999999</v>
      </c>
      <c r="AH44">
        <v>18.7164</v>
      </c>
      <c r="AI44">
        <v>0</v>
      </c>
      <c r="AJ44">
        <v>0</v>
      </c>
      <c r="AK44">
        <v>11.315220000000002</v>
      </c>
      <c r="AL44">
        <v>9.9693499999999986</v>
      </c>
      <c r="AM44">
        <v>0</v>
      </c>
      <c r="AN44">
        <v>0</v>
      </c>
      <c r="AO44">
        <v>8.3931119999999986</v>
      </c>
      <c r="AP44">
        <v>4.219755290875967</v>
      </c>
      <c r="AQ44">
        <v>0</v>
      </c>
      <c r="AR44">
        <v>3.8792</v>
      </c>
      <c r="AS44">
        <v>2.3632000000000004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923.99957858192602</v>
      </c>
      <c r="DN44">
        <v>30.64431649390184</v>
      </c>
    </row>
    <row r="45" spans="1:118">
      <c r="A45" t="s">
        <v>87</v>
      </c>
      <c r="B45">
        <v>0</v>
      </c>
      <c r="C45">
        <v>0</v>
      </c>
      <c r="D45">
        <v>0.59052219230769221</v>
      </c>
      <c r="E45">
        <v>0</v>
      </c>
      <c r="F45">
        <v>0</v>
      </c>
      <c r="G45">
        <v>1.869215184914842</v>
      </c>
      <c r="H45">
        <v>0</v>
      </c>
      <c r="I45">
        <v>0</v>
      </c>
      <c r="J45">
        <v>3.6067913385826773</v>
      </c>
      <c r="K45">
        <v>509.61712704302721</v>
      </c>
      <c r="L45">
        <v>2.9961544323210378</v>
      </c>
      <c r="M45">
        <v>63.774957888826506</v>
      </c>
      <c r="N45">
        <v>0</v>
      </c>
      <c r="O45">
        <v>73.290220864661649</v>
      </c>
      <c r="P45">
        <v>20.377004008016034</v>
      </c>
      <c r="Q45">
        <v>5.0005312938177182</v>
      </c>
      <c r="R45">
        <v>11.05454452195322</v>
      </c>
      <c r="S45">
        <v>6.0032625931445605</v>
      </c>
      <c r="T45">
        <v>0</v>
      </c>
      <c r="U45">
        <v>51.761990407673878</v>
      </c>
      <c r="V45">
        <v>3.7586956521739134</v>
      </c>
      <c r="W45">
        <v>18.391726207906295</v>
      </c>
      <c r="X45">
        <v>64.788487111429944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4.0033800000000008</v>
      </c>
      <c r="AE45">
        <v>21.712782000000001</v>
      </c>
      <c r="AF45">
        <v>6.1515000000000013</v>
      </c>
      <c r="AG45">
        <v>27.836693759999999</v>
      </c>
      <c r="AH45">
        <v>18.7164</v>
      </c>
      <c r="AI45">
        <v>0</v>
      </c>
      <c r="AJ45">
        <v>0</v>
      </c>
      <c r="AK45">
        <v>11.315220000000002</v>
      </c>
      <c r="AL45">
        <v>9.9693499999999986</v>
      </c>
      <c r="AM45">
        <v>0</v>
      </c>
      <c r="AN45">
        <v>0</v>
      </c>
      <c r="AO45">
        <v>7.6183631999999983</v>
      </c>
      <c r="AP45">
        <v>4.219755290875967</v>
      </c>
      <c r="AQ45">
        <v>0</v>
      </c>
      <c r="AR45">
        <v>3.8792</v>
      </c>
      <c r="AS45">
        <v>2.3632000000000004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929.1214925434715</v>
      </c>
      <c r="DN45">
        <v>30.81418244816156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0.27337942372881358</v>
      </c>
      <c r="K46">
        <v>509.61712704302721</v>
      </c>
      <c r="L46">
        <v>2.9961544323210378</v>
      </c>
      <c r="M46">
        <v>63.774957888826506</v>
      </c>
      <c r="N46">
        <v>0</v>
      </c>
      <c r="O46">
        <v>73.290220864661649</v>
      </c>
      <c r="P46">
        <v>20.377004008016034</v>
      </c>
      <c r="Q46">
        <v>5.0005312938177182</v>
      </c>
      <c r="R46">
        <v>11.05454452195322</v>
      </c>
      <c r="S46">
        <v>6.0032625931445605</v>
      </c>
      <c r="T46">
        <v>0</v>
      </c>
      <c r="U46">
        <v>51.761990407673878</v>
      </c>
      <c r="V46">
        <v>3.7586956521739134</v>
      </c>
      <c r="W46">
        <v>18.391726207906295</v>
      </c>
      <c r="X46">
        <v>64.788487111429944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4.0033800000000008</v>
      </c>
      <c r="AE46">
        <v>21.712782000000001</v>
      </c>
      <c r="AF46">
        <v>6.1515000000000013</v>
      </c>
      <c r="AG46">
        <v>27.836693759999999</v>
      </c>
      <c r="AH46">
        <v>18.7164</v>
      </c>
      <c r="AI46">
        <v>0</v>
      </c>
      <c r="AJ46">
        <v>0</v>
      </c>
      <c r="AK46">
        <v>11.315220000000002</v>
      </c>
      <c r="AL46">
        <v>9.9693499999999986</v>
      </c>
      <c r="AM46">
        <v>0</v>
      </c>
      <c r="AN46">
        <v>0</v>
      </c>
      <c r="AO46">
        <v>7.6183631999999983</v>
      </c>
      <c r="AP46">
        <v>4.219755290875967</v>
      </c>
      <c r="AQ46">
        <v>0</v>
      </c>
      <c r="AR46">
        <v>3.8792</v>
      </c>
      <c r="AS46">
        <v>2.3632000000000004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923.51430280543786</v>
      </c>
      <c r="DN46">
        <v>30.628222894118792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509.61712704302721</v>
      </c>
      <c r="L47">
        <v>2.9961544323210378</v>
      </c>
      <c r="M47">
        <v>63.774957888826506</v>
      </c>
      <c r="N47">
        <v>0</v>
      </c>
      <c r="O47">
        <v>73.290220864661649</v>
      </c>
      <c r="P47">
        <v>20.377004008016034</v>
      </c>
      <c r="Q47">
        <v>5.0005312938177182</v>
      </c>
      <c r="R47">
        <v>11.05454452195322</v>
      </c>
      <c r="S47">
        <v>6.0032625931445605</v>
      </c>
      <c r="T47">
        <v>0</v>
      </c>
      <c r="U47">
        <v>51.761990407673878</v>
      </c>
      <c r="V47">
        <v>3.7586956521739134</v>
      </c>
      <c r="W47">
        <v>18.391726207906295</v>
      </c>
      <c r="X47">
        <v>64.788487111429944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4.0033800000000008</v>
      </c>
      <c r="AE47">
        <v>21.712782000000001</v>
      </c>
      <c r="AF47">
        <v>6.1515000000000013</v>
      </c>
      <c r="AG47">
        <v>27.836693759999999</v>
      </c>
      <c r="AH47">
        <v>18.7164</v>
      </c>
      <c r="AI47">
        <v>0</v>
      </c>
      <c r="AJ47">
        <v>0</v>
      </c>
      <c r="AK47">
        <v>11.315220000000002</v>
      </c>
      <c r="AL47">
        <v>9.9693499999999986</v>
      </c>
      <c r="AM47">
        <v>0</v>
      </c>
      <c r="AN47">
        <v>0</v>
      </c>
      <c r="AO47">
        <v>7.6183631999999983</v>
      </c>
      <c r="AP47">
        <v>5.7557462167548179</v>
      </c>
      <c r="AQ47">
        <v>0</v>
      </c>
      <c r="AR47">
        <v>3.8792</v>
      </c>
      <c r="AS47">
        <v>2.9540000000000002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925.30812972709361</v>
      </c>
      <c r="DN47">
        <v>30.687807474613088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509.61712704302721</v>
      </c>
      <c r="L48">
        <v>2.9961544323210378</v>
      </c>
      <c r="M48">
        <v>63.774957888826506</v>
      </c>
      <c r="N48">
        <v>0</v>
      </c>
      <c r="O48">
        <v>73.290220864661649</v>
      </c>
      <c r="P48">
        <v>20.377004008016034</v>
      </c>
      <c r="Q48">
        <v>5.0005312938177182</v>
      </c>
      <c r="R48">
        <v>11.05454452195322</v>
      </c>
      <c r="S48">
        <v>6.0032625931445605</v>
      </c>
      <c r="T48">
        <v>0</v>
      </c>
      <c r="U48">
        <v>51.761990407673878</v>
      </c>
      <c r="V48">
        <v>3.7586956521739134</v>
      </c>
      <c r="W48">
        <v>18.391726207906295</v>
      </c>
      <c r="X48">
        <v>64.788487111429944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4.0033800000000008</v>
      </c>
      <c r="AE48">
        <v>21.712782000000001</v>
      </c>
      <c r="AF48">
        <v>6.1515000000000013</v>
      </c>
      <c r="AG48">
        <v>27.836693759999999</v>
      </c>
      <c r="AH48">
        <v>18.7164</v>
      </c>
      <c r="AI48">
        <v>0</v>
      </c>
      <c r="AJ48">
        <v>0</v>
      </c>
      <c r="AK48">
        <v>11.315220000000002</v>
      </c>
      <c r="AL48">
        <v>9.9693499999999986</v>
      </c>
      <c r="AM48">
        <v>0</v>
      </c>
      <c r="AN48">
        <v>0</v>
      </c>
      <c r="AO48">
        <v>7.6183631999999983</v>
      </c>
      <c r="AP48">
        <v>5.7557462167548179</v>
      </c>
      <c r="AQ48">
        <v>0</v>
      </c>
      <c r="AR48">
        <v>3.8792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926.45180073601421</v>
      </c>
      <c r="DN48">
        <v>30.725736465692481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509.61712704302721</v>
      </c>
      <c r="L49">
        <v>2.9961544323210378</v>
      </c>
      <c r="M49">
        <v>63.774957888826506</v>
      </c>
      <c r="N49">
        <v>0</v>
      </c>
      <c r="O49">
        <v>73.290220864661649</v>
      </c>
      <c r="P49">
        <v>20.377004008016034</v>
      </c>
      <c r="Q49">
        <v>5.0005312938177182</v>
      </c>
      <c r="R49">
        <v>11.05454452195322</v>
      </c>
      <c r="S49">
        <v>6.0032625931445605</v>
      </c>
      <c r="T49">
        <v>0</v>
      </c>
      <c r="U49">
        <v>51.761990407673878</v>
      </c>
      <c r="V49">
        <v>3.7586956521739134</v>
      </c>
      <c r="W49">
        <v>18.391726207906295</v>
      </c>
      <c r="X49">
        <v>64.788487111429944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4.0033800000000008</v>
      </c>
      <c r="AE49">
        <v>21.712782000000001</v>
      </c>
      <c r="AF49">
        <v>6.1515000000000013</v>
      </c>
      <c r="AG49">
        <v>27.836693759999999</v>
      </c>
      <c r="AH49">
        <v>18.7164</v>
      </c>
      <c r="AI49">
        <v>0</v>
      </c>
      <c r="AJ49">
        <v>0</v>
      </c>
      <c r="AK49">
        <v>11.315220000000002</v>
      </c>
      <c r="AL49">
        <v>9.9693499999999986</v>
      </c>
      <c r="AM49">
        <v>0</v>
      </c>
      <c r="AN49">
        <v>0</v>
      </c>
      <c r="AO49">
        <v>7.6183631999999983</v>
      </c>
      <c r="AP49">
        <v>5.7557462167548179</v>
      </c>
      <c r="AQ49">
        <v>0</v>
      </c>
      <c r="AR49">
        <v>3.8792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926.45180073601421</v>
      </c>
      <c r="DN49">
        <v>30.725736465692481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509.61712704302721</v>
      </c>
      <c r="L50">
        <v>2.9961544323210378</v>
      </c>
      <c r="M50">
        <v>63.774957888826506</v>
      </c>
      <c r="N50">
        <v>0</v>
      </c>
      <c r="O50">
        <v>73.290220864661649</v>
      </c>
      <c r="P50">
        <v>20.377004008016034</v>
      </c>
      <c r="Q50">
        <v>5.0005312938177182</v>
      </c>
      <c r="R50">
        <v>11.05454452195322</v>
      </c>
      <c r="S50">
        <v>6.0032625931445605</v>
      </c>
      <c r="T50">
        <v>0</v>
      </c>
      <c r="U50">
        <v>51.761990407673878</v>
      </c>
      <c r="V50">
        <v>3.7586956521739134</v>
      </c>
      <c r="W50">
        <v>18.391726207906295</v>
      </c>
      <c r="X50">
        <v>64.788487111429944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4.0033800000000008</v>
      </c>
      <c r="AE50">
        <v>21.712782000000001</v>
      </c>
      <c r="AF50">
        <v>6.1515000000000013</v>
      </c>
      <c r="AG50">
        <v>27.836693759999999</v>
      </c>
      <c r="AH50">
        <v>18.7164</v>
      </c>
      <c r="AI50">
        <v>0</v>
      </c>
      <c r="AJ50">
        <v>0</v>
      </c>
      <c r="AK50">
        <v>11.315220000000002</v>
      </c>
      <c r="AL50">
        <v>9.9693499999999986</v>
      </c>
      <c r="AM50">
        <v>0</v>
      </c>
      <c r="AN50">
        <v>0</v>
      </c>
      <c r="AO50">
        <v>7.6183631999999983</v>
      </c>
      <c r="AP50">
        <v>5.7557462167548179</v>
      </c>
      <c r="AQ50">
        <v>0</v>
      </c>
      <c r="AR50">
        <v>3.8792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936.00831222397142</v>
      </c>
      <c r="DN50">
        <v>31.042674402058822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509.61712704302721</v>
      </c>
      <c r="L51">
        <v>9.4223712997674731</v>
      </c>
      <c r="M51">
        <v>63.774957888826506</v>
      </c>
      <c r="N51">
        <v>0</v>
      </c>
      <c r="O51">
        <v>73.290220864661649</v>
      </c>
      <c r="P51">
        <v>20.377004008016034</v>
      </c>
      <c r="Q51">
        <v>8.7776849456802886</v>
      </c>
      <c r="R51">
        <v>11.05454452195322</v>
      </c>
      <c r="S51">
        <v>5.0015691022964512</v>
      </c>
      <c r="T51">
        <v>0</v>
      </c>
      <c r="U51">
        <v>51.761990407673878</v>
      </c>
      <c r="V51">
        <v>3.7586956521739134</v>
      </c>
      <c r="W51">
        <v>18.391726207906295</v>
      </c>
      <c r="X51">
        <v>64.788487111429944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14.475187999999999</v>
      </c>
      <c r="AF51">
        <v>6.1515000000000013</v>
      </c>
      <c r="AG51">
        <v>27.836693759999999</v>
      </c>
      <c r="AH51">
        <v>18.7164</v>
      </c>
      <c r="AI51">
        <v>0</v>
      </c>
      <c r="AJ51">
        <v>0</v>
      </c>
      <c r="AK51">
        <v>11.315220000000002</v>
      </c>
      <c r="AL51">
        <v>9.9693499999999986</v>
      </c>
      <c r="AM51">
        <v>0</v>
      </c>
      <c r="AN51">
        <v>0</v>
      </c>
      <c r="AO51">
        <v>7.6183631999999983</v>
      </c>
      <c r="AP51">
        <v>5.0637063490511593</v>
      </c>
      <c r="AQ51">
        <v>0</v>
      </c>
      <c r="AR51">
        <v>3.8792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932.14008593710059</v>
      </c>
      <c r="DN51">
        <v>30.914343849686929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509.61712704302721</v>
      </c>
      <c r="L52">
        <v>9.4223712997674731</v>
      </c>
      <c r="M52">
        <v>63.774957888826506</v>
      </c>
      <c r="N52">
        <v>0</v>
      </c>
      <c r="O52">
        <v>73.290220864661649</v>
      </c>
      <c r="P52">
        <v>20.377004008016034</v>
      </c>
      <c r="Q52">
        <v>8.7776849456802886</v>
      </c>
      <c r="R52">
        <v>11.05454452195322</v>
      </c>
      <c r="S52">
        <v>5.0015691022964512</v>
      </c>
      <c r="T52">
        <v>0</v>
      </c>
      <c r="U52">
        <v>51.761990407673878</v>
      </c>
      <c r="V52">
        <v>3.7586956521739134</v>
      </c>
      <c r="W52">
        <v>18.391726207906295</v>
      </c>
      <c r="X52">
        <v>64.788487111429944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14.475187999999999</v>
      </c>
      <c r="AF52">
        <v>6.1515000000000013</v>
      </c>
      <c r="AG52">
        <v>27.836693759999999</v>
      </c>
      <c r="AH52">
        <v>18.7164</v>
      </c>
      <c r="AI52">
        <v>0</v>
      </c>
      <c r="AJ52">
        <v>0</v>
      </c>
      <c r="AK52">
        <v>11.315220000000002</v>
      </c>
      <c r="AL52">
        <v>9.9693499999999986</v>
      </c>
      <c r="AM52">
        <v>0</v>
      </c>
      <c r="AN52">
        <v>0</v>
      </c>
      <c r="AO52">
        <v>7.6183631999999983</v>
      </c>
      <c r="AP52">
        <v>5.0637063490511593</v>
      </c>
      <c r="AQ52">
        <v>0</v>
      </c>
      <c r="AR52">
        <v>3.8792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932.14008593710059</v>
      </c>
      <c r="DN52">
        <v>30.914343849686929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509.61712704302721</v>
      </c>
      <c r="L53">
        <v>9.4223712997674731</v>
      </c>
      <c r="M53">
        <v>63.774957888826506</v>
      </c>
      <c r="N53">
        <v>0</v>
      </c>
      <c r="O53">
        <v>73.290220864661649</v>
      </c>
      <c r="P53">
        <v>20.377004008016034</v>
      </c>
      <c r="Q53">
        <v>8.7776849456802886</v>
      </c>
      <c r="R53">
        <v>11.05454452195322</v>
      </c>
      <c r="S53">
        <v>5.0015691022964512</v>
      </c>
      <c r="T53">
        <v>0</v>
      </c>
      <c r="U53">
        <v>51.761990407673878</v>
      </c>
      <c r="V53">
        <v>3.7586956521739134</v>
      </c>
      <c r="W53">
        <v>18.391726207906295</v>
      </c>
      <c r="X53">
        <v>64.788487111429944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4.0033800000000008</v>
      </c>
      <c r="AE53">
        <v>14.475187999999999</v>
      </c>
      <c r="AF53">
        <v>6.1515000000000013</v>
      </c>
      <c r="AG53">
        <v>27.836693759999999</v>
      </c>
      <c r="AH53">
        <v>18.7164</v>
      </c>
      <c r="AI53">
        <v>0</v>
      </c>
      <c r="AJ53">
        <v>0</v>
      </c>
      <c r="AK53">
        <v>11.315220000000002</v>
      </c>
      <c r="AL53">
        <v>18.204899999999999</v>
      </c>
      <c r="AM53">
        <v>0</v>
      </c>
      <c r="AN53">
        <v>0</v>
      </c>
      <c r="AO53">
        <v>7.6183631999999983</v>
      </c>
      <c r="AP53">
        <v>5.0637063490511593</v>
      </c>
      <c r="AQ53">
        <v>0</v>
      </c>
      <c r="AR53">
        <v>3.8792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940.11127470749648</v>
      </c>
      <c r="DN53">
        <v>31.178705079291063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509.61712704302721</v>
      </c>
      <c r="L54">
        <v>9.4223712997674731</v>
      </c>
      <c r="M54">
        <v>63.774957888826506</v>
      </c>
      <c r="N54">
        <v>0</v>
      </c>
      <c r="O54">
        <v>73.290220864661649</v>
      </c>
      <c r="P54">
        <v>20.377004008016034</v>
      </c>
      <c r="Q54">
        <v>8.7776849456802886</v>
      </c>
      <c r="R54">
        <v>11.05454452195322</v>
      </c>
      <c r="S54">
        <v>5.0015691022964512</v>
      </c>
      <c r="T54">
        <v>0</v>
      </c>
      <c r="U54">
        <v>51.761990407673878</v>
      </c>
      <c r="V54">
        <v>3.7586956521739134</v>
      </c>
      <c r="W54">
        <v>18.391726207906295</v>
      </c>
      <c r="X54">
        <v>64.788487111429944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4.0033800000000008</v>
      </c>
      <c r="AE54">
        <v>14.475187999999999</v>
      </c>
      <c r="AF54">
        <v>6.1515000000000013</v>
      </c>
      <c r="AG54">
        <v>27.836693759999999</v>
      </c>
      <c r="AH54">
        <v>18.7164</v>
      </c>
      <c r="AI54">
        <v>0</v>
      </c>
      <c r="AJ54">
        <v>0</v>
      </c>
      <c r="AK54">
        <v>11.315220000000002</v>
      </c>
      <c r="AL54">
        <v>18.204899999999999</v>
      </c>
      <c r="AM54">
        <v>0</v>
      </c>
      <c r="AN54">
        <v>0</v>
      </c>
      <c r="AO54">
        <v>7.6183631999999983</v>
      </c>
      <c r="AP54">
        <v>5.0637063490511593</v>
      </c>
      <c r="AQ54">
        <v>0</v>
      </c>
      <c r="AR54">
        <v>3.8792</v>
      </c>
      <c r="AS54">
        <v>4.7263999999999999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931.126598504404</v>
      </c>
      <c r="DN54">
        <v>30.880731858060024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509.61712704302721</v>
      </c>
      <c r="L55">
        <v>9.4223712997674731</v>
      </c>
      <c r="M55">
        <v>63.774957888826506</v>
      </c>
      <c r="N55">
        <v>0</v>
      </c>
      <c r="O55">
        <v>73.290220864661649</v>
      </c>
      <c r="P55">
        <v>20.377004008016034</v>
      </c>
      <c r="Q55">
        <v>8.7776849456802886</v>
      </c>
      <c r="R55">
        <v>11.05454452195322</v>
      </c>
      <c r="S55">
        <v>11.593458183241975</v>
      </c>
      <c r="T55">
        <v>0</v>
      </c>
      <c r="U55">
        <v>51.761990407673878</v>
      </c>
      <c r="V55">
        <v>3.7586956521739134</v>
      </c>
      <c r="W55">
        <v>18.391726207906295</v>
      </c>
      <c r="X55">
        <v>64.788487111429944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4.0033800000000008</v>
      </c>
      <c r="AE55">
        <v>14.475187999999999</v>
      </c>
      <c r="AF55">
        <v>6.1515000000000013</v>
      </c>
      <c r="AG55">
        <v>27.836693759999999</v>
      </c>
      <c r="AH55">
        <v>18.7164</v>
      </c>
      <c r="AI55">
        <v>0</v>
      </c>
      <c r="AJ55">
        <v>0</v>
      </c>
      <c r="AK55">
        <v>11.315220000000002</v>
      </c>
      <c r="AL55">
        <v>18.204899999999999</v>
      </c>
      <c r="AM55">
        <v>0</v>
      </c>
      <c r="AN55">
        <v>0</v>
      </c>
      <c r="AO55">
        <v>7.6183631999999983</v>
      </c>
      <c r="AP55">
        <v>5.0637063490511593</v>
      </c>
      <c r="AQ55">
        <v>0</v>
      </c>
      <c r="AR55">
        <v>4.3640999999999996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937.40438715929156</v>
      </c>
      <c r="DN55">
        <v>31.088932284117938</v>
      </c>
    </row>
    <row r="56" spans="1:118">
      <c r="A56" t="s">
        <v>98</v>
      </c>
      <c r="B56">
        <v>0</v>
      </c>
      <c r="C56">
        <v>0</v>
      </c>
      <c r="D56">
        <v>5.9780304761904775E-4</v>
      </c>
      <c r="E56">
        <v>0</v>
      </c>
      <c r="F56">
        <v>0</v>
      </c>
      <c r="G56">
        <v>1.0808482515944576E-3</v>
      </c>
      <c r="H56">
        <v>0</v>
      </c>
      <c r="I56">
        <v>0</v>
      </c>
      <c r="J56">
        <v>6.3E-3</v>
      </c>
      <c r="K56">
        <v>509.61712704302721</v>
      </c>
      <c r="L56">
        <v>9.4223712997674731</v>
      </c>
      <c r="M56">
        <v>63.774957888826506</v>
      </c>
      <c r="N56">
        <v>0</v>
      </c>
      <c r="O56">
        <v>73.290220864661649</v>
      </c>
      <c r="P56">
        <v>20.377004008016034</v>
      </c>
      <c r="Q56">
        <v>8.7776849456802886</v>
      </c>
      <c r="R56">
        <v>11.05454452195322</v>
      </c>
      <c r="S56">
        <v>11.593458183241975</v>
      </c>
      <c r="T56">
        <v>0</v>
      </c>
      <c r="U56">
        <v>51.761990407673878</v>
      </c>
      <c r="V56">
        <v>3.7586956521739134</v>
      </c>
      <c r="W56">
        <v>18.391726207906295</v>
      </c>
      <c r="X56">
        <v>64.788487111429944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4.0033800000000008</v>
      </c>
      <c r="AE56">
        <v>14.475187999999999</v>
      </c>
      <c r="AF56">
        <v>6.1515000000000013</v>
      </c>
      <c r="AG56">
        <v>27.836693759999999</v>
      </c>
      <c r="AH56">
        <v>18.7164</v>
      </c>
      <c r="AI56">
        <v>0</v>
      </c>
      <c r="AJ56">
        <v>0</v>
      </c>
      <c r="AK56">
        <v>11.315220000000002</v>
      </c>
      <c r="AL56">
        <v>18.204899999999999</v>
      </c>
      <c r="AM56">
        <v>0</v>
      </c>
      <c r="AN56">
        <v>0</v>
      </c>
      <c r="AO56">
        <v>7.6183631999999983</v>
      </c>
      <c r="AP56">
        <v>5.0637063490511593</v>
      </c>
      <c r="AQ56">
        <v>0</v>
      </c>
      <c r="AR56">
        <v>4.3640999999999996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937.41210940999326</v>
      </c>
      <c r="DN56">
        <v>31.089188684715516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509.61712704302721</v>
      </c>
      <c r="L57">
        <v>9.4223712997674731</v>
      </c>
      <c r="M57">
        <v>63.774957888826506</v>
      </c>
      <c r="N57">
        <v>0</v>
      </c>
      <c r="O57">
        <v>73.290220864661649</v>
      </c>
      <c r="P57">
        <v>20.377004008016034</v>
      </c>
      <c r="Q57">
        <v>8.7776849456802886</v>
      </c>
      <c r="R57">
        <v>11.05454452195322</v>
      </c>
      <c r="S57">
        <v>11.593458183241975</v>
      </c>
      <c r="T57">
        <v>0</v>
      </c>
      <c r="U57">
        <v>51.761990407673878</v>
      </c>
      <c r="V57">
        <v>3.7586956521739134</v>
      </c>
      <c r="W57">
        <v>18.391726207906295</v>
      </c>
      <c r="X57">
        <v>64.788487111429944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4.0033800000000008</v>
      </c>
      <c r="AE57">
        <v>14.475187999999999</v>
      </c>
      <c r="AF57">
        <v>6.1515000000000013</v>
      </c>
      <c r="AG57">
        <v>27.836693759999999</v>
      </c>
      <c r="AH57">
        <v>18.7164</v>
      </c>
      <c r="AI57">
        <v>0</v>
      </c>
      <c r="AJ57">
        <v>0</v>
      </c>
      <c r="AK57">
        <v>11.315220000000002</v>
      </c>
      <c r="AL57">
        <v>18.204899999999999</v>
      </c>
      <c r="AM57">
        <v>0</v>
      </c>
      <c r="AN57">
        <v>0</v>
      </c>
      <c r="AO57">
        <v>7.6183631999999983</v>
      </c>
      <c r="AP57">
        <v>5.7557462167548179</v>
      </c>
      <c r="AQ57">
        <v>0</v>
      </c>
      <c r="AR57">
        <v>4.8489999999999984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938.5435066888906</v>
      </c>
      <c r="DN57">
        <v>31.126752622222664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509.61712704302721</v>
      </c>
      <c r="L58">
        <v>9.4223712997674731</v>
      </c>
      <c r="M58">
        <v>63.774957888826506</v>
      </c>
      <c r="N58">
        <v>0</v>
      </c>
      <c r="O58">
        <v>73.290220864661649</v>
      </c>
      <c r="P58">
        <v>20.377004008016034</v>
      </c>
      <c r="Q58">
        <v>8.7776849456802886</v>
      </c>
      <c r="R58">
        <v>11.05454452195322</v>
      </c>
      <c r="S58">
        <v>11.593458183241975</v>
      </c>
      <c r="T58">
        <v>0</v>
      </c>
      <c r="U58">
        <v>51.761990407673878</v>
      </c>
      <c r="V58">
        <v>3.7586956521739134</v>
      </c>
      <c r="W58">
        <v>18.391726207906295</v>
      </c>
      <c r="X58">
        <v>64.788487111429944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4.0033800000000008</v>
      </c>
      <c r="AE58">
        <v>14.475187999999999</v>
      </c>
      <c r="AF58">
        <v>6.1515000000000013</v>
      </c>
      <c r="AG58">
        <v>27.836693759999999</v>
      </c>
      <c r="AH58">
        <v>18.7164</v>
      </c>
      <c r="AI58">
        <v>0</v>
      </c>
      <c r="AJ58">
        <v>0</v>
      </c>
      <c r="AK58">
        <v>11.315220000000002</v>
      </c>
      <c r="AL58">
        <v>18.204899999999999</v>
      </c>
      <c r="AM58">
        <v>0</v>
      </c>
      <c r="AN58">
        <v>0</v>
      </c>
      <c r="AO58">
        <v>7.6183631999999983</v>
      </c>
      <c r="AP58">
        <v>5.7557462167548179</v>
      </c>
      <c r="AQ58">
        <v>0</v>
      </c>
      <c r="AR58">
        <v>4.8489999999999984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938.5435066888906</v>
      </c>
      <c r="DN58">
        <v>31.126752622222664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509.61712704302721</v>
      </c>
      <c r="L59">
        <v>9.4223712997674731</v>
      </c>
      <c r="M59">
        <v>63.774957888826506</v>
      </c>
      <c r="N59">
        <v>0</v>
      </c>
      <c r="O59">
        <v>73.290220864661649</v>
      </c>
      <c r="P59">
        <v>20.377004008016034</v>
      </c>
      <c r="Q59">
        <v>8.7776849456802886</v>
      </c>
      <c r="R59">
        <v>11.05454452195322</v>
      </c>
      <c r="S59">
        <v>11.593458183241975</v>
      </c>
      <c r="T59">
        <v>0</v>
      </c>
      <c r="U59">
        <v>51.761990407673878</v>
      </c>
      <c r="V59">
        <v>3.7586956521739134</v>
      </c>
      <c r="W59">
        <v>18.391726207906295</v>
      </c>
      <c r="X59">
        <v>64.788487111429944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4.0033800000000008</v>
      </c>
      <c r="AE59">
        <v>14.475187999999999</v>
      </c>
      <c r="AF59">
        <v>6.1515000000000013</v>
      </c>
      <c r="AG59">
        <v>27.836693759999999</v>
      </c>
      <c r="AH59">
        <v>18.7164</v>
      </c>
      <c r="AI59">
        <v>0</v>
      </c>
      <c r="AJ59">
        <v>0</v>
      </c>
      <c r="AK59">
        <v>11.315220000000002</v>
      </c>
      <c r="AL59">
        <v>9.9693499999999986</v>
      </c>
      <c r="AM59">
        <v>0</v>
      </c>
      <c r="AN59">
        <v>0</v>
      </c>
      <c r="AO59">
        <v>7.6183631999999983</v>
      </c>
      <c r="AP59">
        <v>5.7557462167548179</v>
      </c>
      <c r="AQ59">
        <v>0</v>
      </c>
      <c r="AR59">
        <v>4.8489999999999984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930.57231791849472</v>
      </c>
      <c r="DN59">
        <v>30.86239139261853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509.61712704302721</v>
      </c>
      <c r="L60">
        <v>9.4223712997674731</v>
      </c>
      <c r="M60">
        <v>63.774957888826506</v>
      </c>
      <c r="N60">
        <v>0</v>
      </c>
      <c r="O60">
        <v>73.290220864661649</v>
      </c>
      <c r="P60">
        <v>20.377004008016034</v>
      </c>
      <c r="Q60">
        <v>8.7776849456802886</v>
      </c>
      <c r="R60">
        <v>11.05454452195322</v>
      </c>
      <c r="S60">
        <v>11.593458183241975</v>
      </c>
      <c r="T60">
        <v>0</v>
      </c>
      <c r="U60">
        <v>51.761990407673878</v>
      </c>
      <c r="V60">
        <v>3.7586956521739134</v>
      </c>
      <c r="W60">
        <v>18.391726207906295</v>
      </c>
      <c r="X60">
        <v>64.788487111429944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4.0033800000000008</v>
      </c>
      <c r="AE60">
        <v>14.475187999999999</v>
      </c>
      <c r="AF60">
        <v>6.1515000000000013</v>
      </c>
      <c r="AG60">
        <v>27.836693759999999</v>
      </c>
      <c r="AH60">
        <v>18.7164</v>
      </c>
      <c r="AI60">
        <v>0</v>
      </c>
      <c r="AJ60">
        <v>0</v>
      </c>
      <c r="AK60">
        <v>11.315220000000002</v>
      </c>
      <c r="AL60">
        <v>9.9693499999999986</v>
      </c>
      <c r="AM60">
        <v>0</v>
      </c>
      <c r="AN60">
        <v>0</v>
      </c>
      <c r="AO60">
        <v>7.6183631999999983</v>
      </c>
      <c r="AP60">
        <v>5.7557462167548179</v>
      </c>
      <c r="AQ60">
        <v>0</v>
      </c>
      <c r="AR60">
        <v>4.8489999999999984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930.57231791849472</v>
      </c>
      <c r="DN60">
        <v>30.86239139261853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509.61712704302721</v>
      </c>
      <c r="L61">
        <v>9.4223712997674731</v>
      </c>
      <c r="M61">
        <v>63.774957888826506</v>
      </c>
      <c r="N61">
        <v>0</v>
      </c>
      <c r="O61">
        <v>73.290220864661649</v>
      </c>
      <c r="P61">
        <v>20.377004008016034</v>
      </c>
      <c r="Q61">
        <v>8.7776849456802886</v>
      </c>
      <c r="R61">
        <v>11.05454452195322</v>
      </c>
      <c r="S61">
        <v>11.593458183241975</v>
      </c>
      <c r="T61">
        <v>0</v>
      </c>
      <c r="U61">
        <v>51.761990407673878</v>
      </c>
      <c r="V61">
        <v>3.7586956521739134</v>
      </c>
      <c r="W61">
        <v>18.391726207906295</v>
      </c>
      <c r="X61">
        <v>64.788487111429944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4.0033800000000008</v>
      </c>
      <c r="AE61">
        <v>14.475187999999999</v>
      </c>
      <c r="AF61">
        <v>6.1515000000000013</v>
      </c>
      <c r="AG61">
        <v>27.836693759999999</v>
      </c>
      <c r="AH61">
        <v>18.7164</v>
      </c>
      <c r="AI61">
        <v>0</v>
      </c>
      <c r="AJ61">
        <v>0</v>
      </c>
      <c r="AK61">
        <v>11.315220000000002</v>
      </c>
      <c r="AL61">
        <v>9.9693499999999986</v>
      </c>
      <c r="AM61">
        <v>0</v>
      </c>
      <c r="AN61">
        <v>0</v>
      </c>
      <c r="AO61">
        <v>7.6183631999999983</v>
      </c>
      <c r="AP61">
        <v>5.1199697529295056</v>
      </c>
      <c r="AQ61">
        <v>0</v>
      </c>
      <c r="AR61">
        <v>4.8489999999999984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929.95698732495703</v>
      </c>
      <c r="DN61">
        <v>30.841945522330914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9.800586463245965E-4</v>
      </c>
      <c r="K62">
        <v>509.61712704302721</v>
      </c>
      <c r="L62">
        <v>9.4223712997674731</v>
      </c>
      <c r="M62">
        <v>63.774957888826506</v>
      </c>
      <c r="N62">
        <v>0</v>
      </c>
      <c r="O62">
        <v>73.290220864661649</v>
      </c>
      <c r="P62">
        <v>20.377004008016034</v>
      </c>
      <c r="Q62">
        <v>8.7776849456802886</v>
      </c>
      <c r="R62">
        <v>11.05454452195322</v>
      </c>
      <c r="S62">
        <v>11.593458183241975</v>
      </c>
      <c r="T62">
        <v>0</v>
      </c>
      <c r="U62">
        <v>51.761990407673878</v>
      </c>
      <c r="V62">
        <v>3.7586956521739134</v>
      </c>
      <c r="W62">
        <v>18.391726207906295</v>
      </c>
      <c r="X62">
        <v>64.788487111429944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4.0033800000000008</v>
      </c>
      <c r="AE62">
        <v>14.475187999999999</v>
      </c>
      <c r="AF62">
        <v>6.1515000000000013</v>
      </c>
      <c r="AG62">
        <v>27.836693759999999</v>
      </c>
      <c r="AH62">
        <v>18.7164</v>
      </c>
      <c r="AI62">
        <v>0</v>
      </c>
      <c r="AJ62">
        <v>0</v>
      </c>
      <c r="AK62">
        <v>11.315220000000002</v>
      </c>
      <c r="AL62">
        <v>9.9693499999999986</v>
      </c>
      <c r="AM62">
        <v>0</v>
      </c>
      <c r="AN62">
        <v>0</v>
      </c>
      <c r="AO62">
        <v>7.6183631999999983</v>
      </c>
      <c r="AP62">
        <v>5.1199697529295056</v>
      </c>
      <c r="AQ62">
        <v>0</v>
      </c>
      <c r="AR62">
        <v>4.8489999999999984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932.72982406390156</v>
      </c>
      <c r="DN62">
        <v>30.933905642032922</v>
      </c>
    </row>
    <row r="63" spans="1:118">
      <c r="A63" t="s">
        <v>105</v>
      </c>
      <c r="B63">
        <v>0</v>
      </c>
      <c r="C63">
        <v>0</v>
      </c>
      <c r="D63">
        <v>14.957569824390246</v>
      </c>
      <c r="E63">
        <v>0</v>
      </c>
      <c r="F63">
        <v>0</v>
      </c>
      <c r="G63">
        <v>27.473276003320795</v>
      </c>
      <c r="H63">
        <v>0</v>
      </c>
      <c r="I63">
        <v>0</v>
      </c>
      <c r="J63">
        <v>29.044196260523556</v>
      </c>
      <c r="K63">
        <v>509.61712704302721</v>
      </c>
      <c r="L63">
        <v>9.4223712997674731</v>
      </c>
      <c r="M63">
        <v>63.774957888826506</v>
      </c>
      <c r="N63">
        <v>0</v>
      </c>
      <c r="O63">
        <v>73.290220864661649</v>
      </c>
      <c r="P63">
        <v>20.377004008016034</v>
      </c>
      <c r="Q63">
        <v>8.7776849456802886</v>
      </c>
      <c r="R63">
        <v>11.05454452195322</v>
      </c>
      <c r="S63">
        <v>11.593458183241975</v>
      </c>
      <c r="T63">
        <v>0</v>
      </c>
      <c r="U63">
        <v>51.761990407673878</v>
      </c>
      <c r="V63">
        <v>3.7586956521739134</v>
      </c>
      <c r="W63">
        <v>18.391726207906295</v>
      </c>
      <c r="X63">
        <v>64.788487111429944</v>
      </c>
      <c r="Y63">
        <v>0</v>
      </c>
      <c r="Z63">
        <v>2.8638167999999999</v>
      </c>
      <c r="AA63">
        <v>0</v>
      </c>
      <c r="AB63">
        <v>5.2686000000000002</v>
      </c>
      <c r="AC63">
        <v>0</v>
      </c>
      <c r="AD63">
        <v>4.0033800000000008</v>
      </c>
      <c r="AE63">
        <v>14.475187999999999</v>
      </c>
      <c r="AF63">
        <v>6.1515000000000013</v>
      </c>
      <c r="AG63">
        <v>27.836693759999999</v>
      </c>
      <c r="AH63">
        <v>18.7164</v>
      </c>
      <c r="AI63">
        <v>0</v>
      </c>
      <c r="AJ63">
        <v>0</v>
      </c>
      <c r="AK63">
        <v>11.315220000000002</v>
      </c>
      <c r="AL63">
        <v>9.9693499999999986</v>
      </c>
      <c r="AM63">
        <v>0</v>
      </c>
      <c r="AN63">
        <v>0</v>
      </c>
      <c r="AO63">
        <v>7.6183631999999983</v>
      </c>
      <c r="AP63">
        <v>5.1199697529295056</v>
      </c>
      <c r="AQ63">
        <v>0</v>
      </c>
      <c r="AR63">
        <v>4.8489999999999984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1007.0090464209864</v>
      </c>
      <c r="DN63">
        <v>33.397345314536295</v>
      </c>
    </row>
    <row r="64" spans="1:118">
      <c r="A64" t="s">
        <v>106</v>
      </c>
      <c r="B64">
        <v>0</v>
      </c>
      <c r="C64">
        <v>0</v>
      </c>
      <c r="D64">
        <v>22.222659693903207</v>
      </c>
      <c r="E64">
        <v>0</v>
      </c>
      <c r="F64">
        <v>0</v>
      </c>
      <c r="G64">
        <v>38.392396002245121</v>
      </c>
      <c r="H64">
        <v>0</v>
      </c>
      <c r="I64">
        <v>0</v>
      </c>
      <c r="J64">
        <v>34.44673549099258</v>
      </c>
      <c r="K64">
        <v>509.61712704302721</v>
      </c>
      <c r="L64">
        <v>9.4223712997674731</v>
      </c>
      <c r="M64">
        <v>63.774957888826506</v>
      </c>
      <c r="N64">
        <v>0</v>
      </c>
      <c r="O64">
        <v>73.290220864661649</v>
      </c>
      <c r="P64">
        <v>20.377004008016034</v>
      </c>
      <c r="Q64">
        <v>8.7776849456802886</v>
      </c>
      <c r="R64">
        <v>11.05454452195322</v>
      </c>
      <c r="S64">
        <v>11.593458183241975</v>
      </c>
      <c r="T64">
        <v>0</v>
      </c>
      <c r="U64">
        <v>51.761990407673878</v>
      </c>
      <c r="V64">
        <v>3.7586956521739134</v>
      </c>
      <c r="W64">
        <v>18.391726207906295</v>
      </c>
      <c r="X64">
        <v>64.788487111429944</v>
      </c>
      <c r="Y64">
        <v>0</v>
      </c>
      <c r="Z64">
        <v>2.8638167999999999</v>
      </c>
      <c r="AA64">
        <v>0</v>
      </c>
      <c r="AB64">
        <v>5.2686000000000002</v>
      </c>
      <c r="AC64">
        <v>0</v>
      </c>
      <c r="AD64">
        <v>4.0033800000000008</v>
      </c>
      <c r="AE64">
        <v>14.475187999999999</v>
      </c>
      <c r="AF64">
        <v>6.1515000000000013</v>
      </c>
      <c r="AG64">
        <v>27.836693759999999</v>
      </c>
      <c r="AH64">
        <v>18.7164</v>
      </c>
      <c r="AI64">
        <v>0</v>
      </c>
      <c r="AJ64">
        <v>0</v>
      </c>
      <c r="AK64">
        <v>11.315220000000002</v>
      </c>
      <c r="AL64">
        <v>9.9693499999999986</v>
      </c>
      <c r="AM64">
        <v>0</v>
      </c>
      <c r="AN64">
        <v>0</v>
      </c>
      <c r="AO64">
        <v>7.6183631999999983</v>
      </c>
      <c r="AP64">
        <v>5.1199697529295056</v>
      </c>
      <c r="AQ64">
        <v>0</v>
      </c>
      <c r="AR64">
        <v>4.8489999999999984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1029.8386609276133</v>
      </c>
      <c r="DN64">
        <v>34.15447990681605</v>
      </c>
    </row>
    <row r="65" spans="1:118">
      <c r="A65" t="s">
        <v>107</v>
      </c>
      <c r="B65">
        <v>0</v>
      </c>
      <c r="C65">
        <v>0</v>
      </c>
      <c r="D65">
        <v>22.9465853910528</v>
      </c>
      <c r="E65">
        <v>0</v>
      </c>
      <c r="F65">
        <v>0</v>
      </c>
      <c r="G65">
        <v>36.589035319493121</v>
      </c>
      <c r="H65">
        <v>0</v>
      </c>
      <c r="I65">
        <v>0</v>
      </c>
      <c r="J65">
        <v>41.946482298330615</v>
      </c>
      <c r="K65">
        <v>509.61712704302721</v>
      </c>
      <c r="L65">
        <v>9.4223712997674731</v>
      </c>
      <c r="M65">
        <v>63.774957888826506</v>
      </c>
      <c r="N65">
        <v>0</v>
      </c>
      <c r="O65">
        <v>73.290220864661649</v>
      </c>
      <c r="P65">
        <v>20.377004008016034</v>
      </c>
      <c r="Q65">
        <v>8.7776849456802886</v>
      </c>
      <c r="R65">
        <v>11.05454452195322</v>
      </c>
      <c r="S65">
        <v>11.593458183241975</v>
      </c>
      <c r="T65">
        <v>0</v>
      </c>
      <c r="U65">
        <v>51.761990407673878</v>
      </c>
      <c r="V65">
        <v>3.7586956521739134</v>
      </c>
      <c r="W65">
        <v>18.391726207906295</v>
      </c>
      <c r="X65">
        <v>64.788487111429944</v>
      </c>
      <c r="Y65">
        <v>0</v>
      </c>
      <c r="Z65">
        <v>2.8638167999999999</v>
      </c>
      <c r="AA65">
        <v>0</v>
      </c>
      <c r="AB65">
        <v>5.2686000000000002</v>
      </c>
      <c r="AC65">
        <v>0</v>
      </c>
      <c r="AD65">
        <v>4.0033800000000008</v>
      </c>
      <c r="AE65">
        <v>14.475187999999999</v>
      </c>
      <c r="AF65">
        <v>6.1515000000000013</v>
      </c>
      <c r="AG65">
        <v>27.836693759999999</v>
      </c>
      <c r="AH65">
        <v>18.7164</v>
      </c>
      <c r="AI65">
        <v>0</v>
      </c>
      <c r="AJ65">
        <v>0</v>
      </c>
      <c r="AK65">
        <v>11.315220000000002</v>
      </c>
      <c r="AL65">
        <v>1.7337999999999998</v>
      </c>
      <c r="AM65">
        <v>0</v>
      </c>
      <c r="AN65">
        <v>0</v>
      </c>
      <c r="AO65">
        <v>7.6183631999999983</v>
      </c>
      <c r="AP65">
        <v>5.1199697529295056</v>
      </c>
      <c r="AQ65">
        <v>0</v>
      </c>
      <c r="AR65">
        <v>4.8489999999999984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1035.3117336923458</v>
      </c>
      <c r="DN65">
        <v>27.161568963818805</v>
      </c>
    </row>
    <row r="66" spans="1:118">
      <c r="A66" t="s">
        <v>108</v>
      </c>
      <c r="B66">
        <v>0</v>
      </c>
      <c r="C66">
        <v>0</v>
      </c>
      <c r="D66">
        <v>22.9465853910528</v>
      </c>
      <c r="E66">
        <v>0</v>
      </c>
      <c r="F66">
        <v>0</v>
      </c>
      <c r="G66">
        <v>26.604338757106447</v>
      </c>
      <c r="H66">
        <v>0</v>
      </c>
      <c r="I66">
        <v>0</v>
      </c>
      <c r="J66">
        <v>49.538935151053224</v>
      </c>
      <c r="K66">
        <v>509.61712704302721</v>
      </c>
      <c r="L66">
        <v>9.4223712997674731</v>
      </c>
      <c r="M66">
        <v>63.774957888826506</v>
      </c>
      <c r="N66">
        <v>0</v>
      </c>
      <c r="O66">
        <v>73.290220864661649</v>
      </c>
      <c r="P66">
        <v>20.377004008016034</v>
      </c>
      <c r="Q66">
        <v>8.7776849456802886</v>
      </c>
      <c r="R66">
        <v>11.05454452195322</v>
      </c>
      <c r="S66">
        <v>11.593458183241975</v>
      </c>
      <c r="T66">
        <v>0</v>
      </c>
      <c r="U66">
        <v>51.761990407673878</v>
      </c>
      <c r="V66">
        <v>3.7586956521739134</v>
      </c>
      <c r="W66">
        <v>18.391726207906295</v>
      </c>
      <c r="X66">
        <v>64.788487111429944</v>
      </c>
      <c r="Y66">
        <v>0</v>
      </c>
      <c r="Z66">
        <v>2.8638167999999999</v>
      </c>
      <c r="AA66">
        <v>0</v>
      </c>
      <c r="AB66">
        <v>5.2686000000000002</v>
      </c>
      <c r="AC66">
        <v>0</v>
      </c>
      <c r="AD66">
        <v>4.0033800000000008</v>
      </c>
      <c r="AE66">
        <v>14.475187999999999</v>
      </c>
      <c r="AF66">
        <v>6.1515000000000013</v>
      </c>
      <c r="AG66">
        <v>27.836693759999999</v>
      </c>
      <c r="AH66">
        <v>18.7164</v>
      </c>
      <c r="AI66">
        <v>0</v>
      </c>
      <c r="AJ66">
        <v>0</v>
      </c>
      <c r="AK66">
        <v>11.315220000000002</v>
      </c>
      <c r="AL66">
        <v>1.7337999999999998</v>
      </c>
      <c r="AM66">
        <v>0</v>
      </c>
      <c r="AN66">
        <v>0</v>
      </c>
      <c r="AO66">
        <v>7.6183631999999983</v>
      </c>
      <c r="AP66">
        <v>5.1199697529295056</v>
      </c>
      <c r="AQ66">
        <v>0</v>
      </c>
      <c r="AR66">
        <v>4.8489999999999984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1042.6606651755189</v>
      </c>
      <c r="DN66">
        <v>17.420393770981509</v>
      </c>
    </row>
    <row r="67" spans="1:118">
      <c r="A67" t="s">
        <v>109</v>
      </c>
      <c r="B67">
        <v>0</v>
      </c>
      <c r="C67">
        <v>0</v>
      </c>
      <c r="D67">
        <v>22.9465853910528</v>
      </c>
      <c r="E67">
        <v>0</v>
      </c>
      <c r="F67">
        <v>0</v>
      </c>
      <c r="G67">
        <v>26.604338757106447</v>
      </c>
      <c r="H67">
        <v>0</v>
      </c>
      <c r="I67">
        <v>0</v>
      </c>
      <c r="J67">
        <v>53.899437549096618</v>
      </c>
      <c r="K67">
        <v>509.61712704302721</v>
      </c>
      <c r="L67">
        <v>9.4223712997674731</v>
      </c>
      <c r="M67">
        <v>63.774957888826506</v>
      </c>
      <c r="N67">
        <v>0</v>
      </c>
      <c r="O67">
        <v>73.290220864661649</v>
      </c>
      <c r="P67">
        <v>20.377004008016034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51.761990407673878</v>
      </c>
      <c r="V67">
        <v>3.7586956521739134</v>
      </c>
      <c r="W67">
        <v>18.391726207906295</v>
      </c>
      <c r="X67">
        <v>64.788487111429944</v>
      </c>
      <c r="Y67">
        <v>0</v>
      </c>
      <c r="Z67">
        <v>0</v>
      </c>
      <c r="AA67">
        <v>0</v>
      </c>
      <c r="AB67">
        <v>5.2686000000000002</v>
      </c>
      <c r="AC67">
        <v>0</v>
      </c>
      <c r="AD67">
        <v>4.0033800000000008</v>
      </c>
      <c r="AE67">
        <v>14.475187999999999</v>
      </c>
      <c r="AF67">
        <v>6.1515000000000013</v>
      </c>
      <c r="AG67">
        <v>27.836693759999999</v>
      </c>
      <c r="AH67">
        <v>18.7164</v>
      </c>
      <c r="AI67">
        <v>0</v>
      </c>
      <c r="AJ67">
        <v>0</v>
      </c>
      <c r="AK67">
        <v>11.315220000000002</v>
      </c>
      <c r="AL67">
        <v>19.0718</v>
      </c>
      <c r="AM67">
        <v>0</v>
      </c>
      <c r="AN67">
        <v>0</v>
      </c>
      <c r="AO67">
        <v>7.6183631999999983</v>
      </c>
      <c r="AP67">
        <v>5.1199697529295056</v>
      </c>
      <c r="AQ67">
        <v>0</v>
      </c>
      <c r="AR67">
        <v>21.578049999999994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1077.0828049179313</v>
      </c>
      <c r="DN67">
        <v>18.561989626612885</v>
      </c>
    </row>
    <row r="68" spans="1:118">
      <c r="A68" t="s">
        <v>110</v>
      </c>
      <c r="B68">
        <v>0</v>
      </c>
      <c r="C68">
        <v>0</v>
      </c>
      <c r="D68">
        <v>22.9465853910528</v>
      </c>
      <c r="E68">
        <v>0</v>
      </c>
      <c r="F68">
        <v>0</v>
      </c>
      <c r="G68">
        <v>26.604338757106447</v>
      </c>
      <c r="H68">
        <v>0</v>
      </c>
      <c r="I68">
        <v>0</v>
      </c>
      <c r="J68">
        <v>53.899437549096618</v>
      </c>
      <c r="K68">
        <v>509.61712704302721</v>
      </c>
      <c r="L68">
        <v>9.4223712997674731</v>
      </c>
      <c r="M68">
        <v>63.774957888826506</v>
      </c>
      <c r="N68">
        <v>0</v>
      </c>
      <c r="O68">
        <v>73.290220864661649</v>
      </c>
      <c r="P68">
        <v>20.377004008016034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51.761990407673878</v>
      </c>
      <c r="V68">
        <v>3.7586956521739134</v>
      </c>
      <c r="W68">
        <v>18.391726207906295</v>
      </c>
      <c r="X68">
        <v>64.788487111429944</v>
      </c>
      <c r="Y68">
        <v>0</v>
      </c>
      <c r="Z68">
        <v>0</v>
      </c>
      <c r="AA68">
        <v>0</v>
      </c>
      <c r="AB68">
        <v>5.2686000000000002</v>
      </c>
      <c r="AC68">
        <v>0</v>
      </c>
      <c r="AD68">
        <v>4.0033800000000008</v>
      </c>
      <c r="AE68">
        <v>14.475187999999999</v>
      </c>
      <c r="AF68">
        <v>6.1515000000000013</v>
      </c>
      <c r="AG68">
        <v>27.836693759999999</v>
      </c>
      <c r="AH68">
        <v>18.7164</v>
      </c>
      <c r="AI68">
        <v>0</v>
      </c>
      <c r="AJ68">
        <v>0</v>
      </c>
      <c r="AK68">
        <v>11.315220000000002</v>
      </c>
      <c r="AL68">
        <v>59.217938999999994</v>
      </c>
      <c r="AM68">
        <v>0</v>
      </c>
      <c r="AN68">
        <v>0</v>
      </c>
      <c r="AO68">
        <v>7.6183631999999983</v>
      </c>
      <c r="AP68">
        <v>5.1199697529295056</v>
      </c>
      <c r="AQ68">
        <v>0</v>
      </c>
      <c r="AR68">
        <v>21.578049999999994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1115.9402523054528</v>
      </c>
      <c r="DN68">
        <v>19.850681239091372</v>
      </c>
    </row>
    <row r="69" spans="1:118">
      <c r="A69" t="s">
        <v>111</v>
      </c>
      <c r="B69">
        <v>0</v>
      </c>
      <c r="C69">
        <v>0</v>
      </c>
      <c r="D69">
        <v>22.9465853910528</v>
      </c>
      <c r="E69">
        <v>0</v>
      </c>
      <c r="F69">
        <v>0</v>
      </c>
      <c r="G69">
        <v>24.229375468666305</v>
      </c>
      <c r="H69">
        <v>0</v>
      </c>
      <c r="I69">
        <v>0</v>
      </c>
      <c r="J69">
        <v>53.899437549096618</v>
      </c>
      <c r="K69">
        <v>509.61712704302721</v>
      </c>
      <c r="L69">
        <v>9.4223712997674731</v>
      </c>
      <c r="M69">
        <v>63.774957888826506</v>
      </c>
      <c r="N69">
        <v>0</v>
      </c>
      <c r="O69">
        <v>73.290220864661649</v>
      </c>
      <c r="P69">
        <v>20.377004008016034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51.761990407673878</v>
      </c>
      <c r="V69">
        <v>3.7586956521739134</v>
      </c>
      <c r="W69">
        <v>18.391726207906295</v>
      </c>
      <c r="X69">
        <v>64.788487111429944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27.836693759999999</v>
      </c>
      <c r="AH69">
        <v>18.7164</v>
      </c>
      <c r="AI69">
        <v>0</v>
      </c>
      <c r="AJ69">
        <v>0</v>
      </c>
      <c r="AK69">
        <v>11.315220000000002</v>
      </c>
      <c r="AL69">
        <v>59.217938999999994</v>
      </c>
      <c r="AM69">
        <v>0</v>
      </c>
      <c r="AN69">
        <v>0</v>
      </c>
      <c r="AO69">
        <v>7.6183631999999983</v>
      </c>
      <c r="AP69">
        <v>5.1199697529295056</v>
      </c>
      <c r="AQ69">
        <v>0</v>
      </c>
      <c r="AR69">
        <v>3.8792</v>
      </c>
      <c r="AS69">
        <v>5.3172000000000006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1099.6673915710278</v>
      </c>
      <c r="DN69">
        <v>16.935928685075893</v>
      </c>
    </row>
    <row r="70" spans="1:118">
      <c r="A70" t="s">
        <v>112</v>
      </c>
      <c r="B70">
        <v>0</v>
      </c>
      <c r="C70">
        <v>0</v>
      </c>
      <c r="D70">
        <v>22.9465853910528</v>
      </c>
      <c r="E70">
        <v>0</v>
      </c>
      <c r="F70">
        <v>0</v>
      </c>
      <c r="G70">
        <v>24.229375468666305</v>
      </c>
      <c r="H70">
        <v>0</v>
      </c>
      <c r="I70">
        <v>0</v>
      </c>
      <c r="J70">
        <v>49.51242443026436</v>
      </c>
      <c r="K70">
        <v>509.61712704302721</v>
      </c>
      <c r="L70">
        <v>9.4223712997674731</v>
      </c>
      <c r="M70">
        <v>63.774957888826506</v>
      </c>
      <c r="N70">
        <v>0</v>
      </c>
      <c r="O70">
        <v>73.290220864661649</v>
      </c>
      <c r="P70">
        <v>20.377004008016034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51.761990407673878</v>
      </c>
      <c r="V70">
        <v>3.7586956521739134</v>
      </c>
      <c r="W70">
        <v>18.391726207906295</v>
      </c>
      <c r="X70">
        <v>64.788487111429944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27.836693759999999</v>
      </c>
      <c r="AH70">
        <v>18.7164</v>
      </c>
      <c r="AI70">
        <v>0</v>
      </c>
      <c r="AJ70">
        <v>0</v>
      </c>
      <c r="AK70">
        <v>11.315220000000002</v>
      </c>
      <c r="AL70">
        <v>59.217938999999994</v>
      </c>
      <c r="AM70">
        <v>0</v>
      </c>
      <c r="AN70">
        <v>0</v>
      </c>
      <c r="AO70">
        <v>7.6183631999999983</v>
      </c>
      <c r="AP70">
        <v>5.1199697529295056</v>
      </c>
      <c r="AQ70">
        <v>0</v>
      </c>
      <c r="AR70">
        <v>3.8792</v>
      </c>
      <c r="AS70">
        <v>5.3172000000000006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1116.3264656284632</v>
      </c>
      <c r="DN70">
        <v>-4.1101584911915214</v>
      </c>
    </row>
    <row r="71" spans="1:118">
      <c r="A71" t="s">
        <v>113</v>
      </c>
      <c r="B71">
        <v>0</v>
      </c>
      <c r="C71">
        <v>0</v>
      </c>
      <c r="D71">
        <v>22.9465853910528</v>
      </c>
      <c r="E71">
        <v>0</v>
      </c>
      <c r="F71">
        <v>0</v>
      </c>
      <c r="G71">
        <v>24.229375468666305</v>
      </c>
      <c r="H71">
        <v>0</v>
      </c>
      <c r="I71">
        <v>0</v>
      </c>
      <c r="J71">
        <v>48.18514828295617</v>
      </c>
      <c r="K71">
        <v>509.61712704302721</v>
      </c>
      <c r="L71">
        <v>9.4223712997674731</v>
      </c>
      <c r="M71">
        <v>63.774957888826506</v>
      </c>
      <c r="N71">
        <v>0</v>
      </c>
      <c r="O71">
        <v>73.290220864661649</v>
      </c>
      <c r="P71">
        <v>20.377004008016034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51.761990407673878</v>
      </c>
      <c r="V71">
        <v>3.7586956521739134</v>
      </c>
      <c r="W71">
        <v>18.391726207906295</v>
      </c>
      <c r="X71">
        <v>64.788487111429944</v>
      </c>
      <c r="Y71">
        <v>0</v>
      </c>
      <c r="Z71">
        <v>0</v>
      </c>
      <c r="AA71">
        <v>0</v>
      </c>
      <c r="AB71">
        <v>5.2686000000000002</v>
      </c>
      <c r="AC71">
        <v>0</v>
      </c>
      <c r="AD71">
        <v>4.0033800000000008</v>
      </c>
      <c r="AE71">
        <v>21.712782000000001</v>
      </c>
      <c r="AF71">
        <v>6.1515000000000013</v>
      </c>
      <c r="AG71">
        <v>27.836693759999999</v>
      </c>
      <c r="AH71">
        <v>18.7164</v>
      </c>
      <c r="AI71">
        <v>0</v>
      </c>
      <c r="AJ71">
        <v>0</v>
      </c>
      <c r="AK71">
        <v>11.315220000000002</v>
      </c>
      <c r="AL71">
        <v>59.217938999999994</v>
      </c>
      <c r="AM71">
        <v>0</v>
      </c>
      <c r="AN71">
        <v>0</v>
      </c>
      <c r="AO71">
        <v>9.0387359999999983</v>
      </c>
      <c r="AP71">
        <v>5.1199697529295056</v>
      </c>
      <c r="AQ71">
        <v>0</v>
      </c>
      <c r="AR71">
        <v>3.8792</v>
      </c>
      <c r="AS71">
        <v>5.3172000000000006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1133.0475157224037</v>
      </c>
      <c r="DN71">
        <v>-13.500517932440429</v>
      </c>
    </row>
    <row r="72" spans="1:118">
      <c r="A72" t="s">
        <v>114</v>
      </c>
      <c r="B72">
        <v>0</v>
      </c>
      <c r="C72">
        <v>0</v>
      </c>
      <c r="D72">
        <v>22.9465853910528</v>
      </c>
      <c r="E72">
        <v>0</v>
      </c>
      <c r="F72">
        <v>0</v>
      </c>
      <c r="G72">
        <v>24.229375468666305</v>
      </c>
      <c r="H72">
        <v>0</v>
      </c>
      <c r="I72">
        <v>0</v>
      </c>
      <c r="J72">
        <v>48.18514828295617</v>
      </c>
      <c r="K72">
        <v>509.61712704302721</v>
      </c>
      <c r="L72">
        <v>9.4223712997674731</v>
      </c>
      <c r="M72">
        <v>63.774957888826506</v>
      </c>
      <c r="N72">
        <v>0</v>
      </c>
      <c r="O72">
        <v>73.290220864661649</v>
      </c>
      <c r="P72">
        <v>20.377004008016034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51.761990407673878</v>
      </c>
      <c r="V72">
        <v>3.7586956521739134</v>
      </c>
      <c r="W72">
        <v>18.391726207906295</v>
      </c>
      <c r="X72">
        <v>64.788487111429944</v>
      </c>
      <c r="Y72">
        <v>0</v>
      </c>
      <c r="Z72">
        <v>0</v>
      </c>
      <c r="AA72">
        <v>0</v>
      </c>
      <c r="AB72">
        <v>5.2686000000000002</v>
      </c>
      <c r="AC72">
        <v>0</v>
      </c>
      <c r="AD72">
        <v>4.0033800000000008</v>
      </c>
      <c r="AE72">
        <v>21.712782000000001</v>
      </c>
      <c r="AF72">
        <v>6.1515000000000013</v>
      </c>
      <c r="AG72">
        <v>27.836693759999999</v>
      </c>
      <c r="AH72">
        <v>18.7164</v>
      </c>
      <c r="AI72">
        <v>0</v>
      </c>
      <c r="AJ72">
        <v>0</v>
      </c>
      <c r="AK72">
        <v>11.315220000000002</v>
      </c>
      <c r="AL72">
        <v>9.9693499999999986</v>
      </c>
      <c r="AM72">
        <v>0</v>
      </c>
      <c r="AN72">
        <v>0</v>
      </c>
      <c r="AO72">
        <v>9.0387359999999983</v>
      </c>
      <c r="AP72">
        <v>5.1199697529295056</v>
      </c>
      <c r="AQ72">
        <v>0</v>
      </c>
      <c r="AR72">
        <v>3.8792</v>
      </c>
      <c r="AS72">
        <v>5.3172000000000006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1085.3798069052782</v>
      </c>
      <c r="DN72">
        <v>-15.081398115314785</v>
      </c>
    </row>
    <row r="73" spans="1:118">
      <c r="A73" t="s">
        <v>115</v>
      </c>
      <c r="B73">
        <v>0</v>
      </c>
      <c r="C73">
        <v>0</v>
      </c>
      <c r="D73">
        <v>18.806268237328435</v>
      </c>
      <c r="E73">
        <v>0</v>
      </c>
      <c r="F73">
        <v>0</v>
      </c>
      <c r="G73">
        <v>30.656820706205007</v>
      </c>
      <c r="H73">
        <v>0</v>
      </c>
      <c r="I73">
        <v>0</v>
      </c>
      <c r="J73">
        <v>36.962878885169751</v>
      </c>
      <c r="K73">
        <v>509.61712704302721</v>
      </c>
      <c r="L73">
        <v>9.4223712997674731</v>
      </c>
      <c r="M73">
        <v>63.774957888826506</v>
      </c>
      <c r="N73">
        <v>0</v>
      </c>
      <c r="O73">
        <v>73.290220864661649</v>
      </c>
      <c r="P73">
        <v>20.377004008016034</v>
      </c>
      <c r="Q73">
        <v>8.7776849456802886</v>
      </c>
      <c r="R73">
        <v>11.05454452195322</v>
      </c>
      <c r="S73">
        <v>11.593458183241975</v>
      </c>
      <c r="T73">
        <v>0</v>
      </c>
      <c r="U73">
        <v>51.761990407673878</v>
      </c>
      <c r="V73">
        <v>3.7586956521739134</v>
      </c>
      <c r="W73">
        <v>18.391726207906295</v>
      </c>
      <c r="X73">
        <v>64.788487111429944</v>
      </c>
      <c r="Y73">
        <v>0</v>
      </c>
      <c r="Z73">
        <v>0</v>
      </c>
      <c r="AA73">
        <v>0</v>
      </c>
      <c r="AB73">
        <v>11.53238</v>
      </c>
      <c r="AC73">
        <v>0</v>
      </c>
      <c r="AD73">
        <v>4.0033800000000008</v>
      </c>
      <c r="AE73">
        <v>21.712782000000001</v>
      </c>
      <c r="AF73">
        <v>6.1515000000000013</v>
      </c>
      <c r="AG73">
        <v>27.836693759999999</v>
      </c>
      <c r="AH73">
        <v>18.7164</v>
      </c>
      <c r="AI73">
        <v>0</v>
      </c>
      <c r="AJ73">
        <v>0</v>
      </c>
      <c r="AK73">
        <v>11.315220000000002</v>
      </c>
      <c r="AL73">
        <v>9.9693499999999986</v>
      </c>
      <c r="AM73">
        <v>0</v>
      </c>
      <c r="AN73">
        <v>0</v>
      </c>
      <c r="AO73">
        <v>9.0387359999999983</v>
      </c>
      <c r="AP73">
        <v>5.1199697529295056</v>
      </c>
      <c r="AQ73">
        <v>10.699150000000001</v>
      </c>
      <c r="AR73">
        <v>3.8792</v>
      </c>
      <c r="AS73">
        <v>5.3172000000000006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1164.1486260560719</v>
      </c>
      <c r="DN73">
        <v>-85.822428580080327</v>
      </c>
    </row>
    <row r="74" spans="1:118">
      <c r="A74" t="s">
        <v>116</v>
      </c>
      <c r="B74">
        <v>0</v>
      </c>
      <c r="C74">
        <v>0</v>
      </c>
      <c r="D74">
        <v>18.806268237328435</v>
      </c>
      <c r="E74">
        <v>0</v>
      </c>
      <c r="F74">
        <v>0</v>
      </c>
      <c r="G74">
        <v>30.687659255949054</v>
      </c>
      <c r="H74">
        <v>0</v>
      </c>
      <c r="I74">
        <v>0</v>
      </c>
      <c r="J74">
        <v>36.962878885169751</v>
      </c>
      <c r="K74">
        <v>509.61712704302721</v>
      </c>
      <c r="L74">
        <v>9.4223712997674731</v>
      </c>
      <c r="M74">
        <v>63.774957888826506</v>
      </c>
      <c r="N74">
        <v>0</v>
      </c>
      <c r="O74">
        <v>73.290220864661649</v>
      </c>
      <c r="P74">
        <v>20.377004008016034</v>
      </c>
      <c r="Q74">
        <v>8.7776849456802886</v>
      </c>
      <c r="R74">
        <v>11.05454452195322</v>
      </c>
      <c r="S74">
        <v>11.593458183241975</v>
      </c>
      <c r="T74">
        <v>0</v>
      </c>
      <c r="U74">
        <v>51.761990407673878</v>
      </c>
      <c r="V74">
        <v>3.7586956521739134</v>
      </c>
      <c r="W74">
        <v>18.391726207906295</v>
      </c>
      <c r="X74">
        <v>64.788487111429944</v>
      </c>
      <c r="Y74">
        <v>0</v>
      </c>
      <c r="Z74">
        <v>2.8638167999999999</v>
      </c>
      <c r="AA74">
        <v>6.1420439766520554</v>
      </c>
      <c r="AB74">
        <v>11.53238</v>
      </c>
      <c r="AC74">
        <v>0</v>
      </c>
      <c r="AD74">
        <v>4.0033800000000008</v>
      </c>
      <c r="AE74">
        <v>21.712782000000001</v>
      </c>
      <c r="AF74">
        <v>6.1515000000000013</v>
      </c>
      <c r="AG74">
        <v>27.836693759999999</v>
      </c>
      <c r="AH74">
        <v>18.7164</v>
      </c>
      <c r="AI74">
        <v>0</v>
      </c>
      <c r="AJ74">
        <v>0</v>
      </c>
      <c r="AK74">
        <v>11.315220000000002</v>
      </c>
      <c r="AL74">
        <v>9.9693499999999986</v>
      </c>
      <c r="AM74">
        <v>0</v>
      </c>
      <c r="AN74">
        <v>0</v>
      </c>
      <c r="AO74">
        <v>9.0387359999999983</v>
      </c>
      <c r="AP74">
        <v>5.1199697529295056</v>
      </c>
      <c r="AQ74">
        <v>21.572980000000001</v>
      </c>
      <c r="AR74">
        <v>3.8792</v>
      </c>
      <c r="AS74">
        <v>5.3172000000000006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1185.3900385446516</v>
      </c>
      <c r="DN74">
        <v>-87.153311742264449</v>
      </c>
    </row>
    <row r="75" spans="1:118">
      <c r="A75" t="s">
        <v>117</v>
      </c>
      <c r="B75">
        <v>0</v>
      </c>
      <c r="C75">
        <v>0</v>
      </c>
      <c r="D75">
        <v>19.343377132130911</v>
      </c>
      <c r="E75">
        <v>0</v>
      </c>
      <c r="F75">
        <v>0</v>
      </c>
      <c r="G75">
        <v>30.687659255949054</v>
      </c>
      <c r="H75">
        <v>0</v>
      </c>
      <c r="I75">
        <v>0</v>
      </c>
      <c r="J75">
        <v>36.962878885169751</v>
      </c>
      <c r="K75">
        <v>509.61712704302721</v>
      </c>
      <c r="L75">
        <v>9.4223712997674731</v>
      </c>
      <c r="M75">
        <v>63.774957888826506</v>
      </c>
      <c r="N75">
        <v>0</v>
      </c>
      <c r="O75">
        <v>73.290220864661649</v>
      </c>
      <c r="P75">
        <v>20.377004008016034</v>
      </c>
      <c r="Q75">
        <v>8.7776849456802886</v>
      </c>
      <c r="R75">
        <v>11.05454452195322</v>
      </c>
      <c r="S75">
        <v>11.593458183241975</v>
      </c>
      <c r="T75">
        <v>0</v>
      </c>
      <c r="U75">
        <v>51.761990407673878</v>
      </c>
      <c r="V75">
        <v>3.7586956521739134</v>
      </c>
      <c r="W75">
        <v>18.391726207906295</v>
      </c>
      <c r="X75">
        <v>64.788487111429944</v>
      </c>
      <c r="Y75">
        <v>0</v>
      </c>
      <c r="Z75">
        <v>0.48310000000000003</v>
      </c>
      <c r="AA75">
        <v>6.1420439766520554</v>
      </c>
      <c r="AB75">
        <v>11.53238</v>
      </c>
      <c r="AC75">
        <v>0</v>
      </c>
      <c r="AD75">
        <v>4.0033800000000008</v>
      </c>
      <c r="AE75">
        <v>21.712782000000001</v>
      </c>
      <c r="AF75">
        <v>6.1515000000000013</v>
      </c>
      <c r="AG75">
        <v>27.836693759999999</v>
      </c>
      <c r="AH75">
        <v>30.819671999999997</v>
      </c>
      <c r="AI75">
        <v>0</v>
      </c>
      <c r="AJ75">
        <v>0</v>
      </c>
      <c r="AK75">
        <v>11.315220000000002</v>
      </c>
      <c r="AL75">
        <v>9.9693499999999986</v>
      </c>
      <c r="AM75">
        <v>0</v>
      </c>
      <c r="AN75">
        <v>0</v>
      </c>
      <c r="AO75">
        <v>9.0387359999999983</v>
      </c>
      <c r="AP75">
        <v>5.1199697529295056</v>
      </c>
      <c r="AQ75">
        <v>32.359470000000009</v>
      </c>
      <c r="AR75">
        <v>3.8792</v>
      </c>
      <c r="AS75">
        <v>5.3172000000000006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1223.9906068433663</v>
      </c>
      <c r="DN75">
        <v>-104.7077259461761</v>
      </c>
    </row>
    <row r="76" spans="1:118">
      <c r="A76" t="s">
        <v>118</v>
      </c>
      <c r="B76">
        <v>0</v>
      </c>
      <c r="C76">
        <v>0</v>
      </c>
      <c r="D76">
        <v>21.328072513996272</v>
      </c>
      <c r="E76">
        <v>0</v>
      </c>
      <c r="F76">
        <v>0</v>
      </c>
      <c r="G76">
        <v>30.687659255949054</v>
      </c>
      <c r="H76">
        <v>0</v>
      </c>
      <c r="I76">
        <v>0</v>
      </c>
      <c r="J76">
        <v>37.59761617190285</v>
      </c>
      <c r="K76">
        <v>509.61712704302721</v>
      </c>
      <c r="L76">
        <v>9.4223712997674731</v>
      </c>
      <c r="M76">
        <v>63.774957888826506</v>
      </c>
      <c r="N76">
        <v>0</v>
      </c>
      <c r="O76">
        <v>73.290220864661649</v>
      </c>
      <c r="P76">
        <v>20.377004008016034</v>
      </c>
      <c r="Q76">
        <v>8.7776849456802886</v>
      </c>
      <c r="R76">
        <v>11.05454452195322</v>
      </c>
      <c r="S76">
        <v>11.593458183241975</v>
      </c>
      <c r="T76">
        <v>0</v>
      </c>
      <c r="U76">
        <v>51.761990407673878</v>
      </c>
      <c r="V76">
        <v>3.7586956521739134</v>
      </c>
      <c r="W76">
        <v>18.391726207906295</v>
      </c>
      <c r="X76">
        <v>64.788487111429944</v>
      </c>
      <c r="Y76">
        <v>0</v>
      </c>
      <c r="Z76">
        <v>0.48310000000000003</v>
      </c>
      <c r="AA76">
        <v>12.342385319862164</v>
      </c>
      <c r="AB76">
        <v>11.53238</v>
      </c>
      <c r="AC76">
        <v>4.25068</v>
      </c>
      <c r="AD76">
        <v>12.010140000000002</v>
      </c>
      <c r="AE76">
        <v>21.712782000000001</v>
      </c>
      <c r="AF76">
        <v>6.1515000000000013</v>
      </c>
      <c r="AG76">
        <v>27.836693759999999</v>
      </c>
      <c r="AH76">
        <v>41.092895999999996</v>
      </c>
      <c r="AI76">
        <v>0</v>
      </c>
      <c r="AJ76">
        <v>0</v>
      </c>
      <c r="AK76">
        <v>11.315220000000002</v>
      </c>
      <c r="AL76">
        <v>9.9693499999999986</v>
      </c>
      <c r="AM76">
        <v>0</v>
      </c>
      <c r="AN76">
        <v>0</v>
      </c>
      <c r="AO76">
        <v>9.0387359999999983</v>
      </c>
      <c r="AP76">
        <v>5.1199697529295056</v>
      </c>
      <c r="AQ76">
        <v>43.145960000000002</v>
      </c>
      <c r="AR76">
        <v>3.8792</v>
      </c>
      <c r="AS76">
        <v>5.3172000000000006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1288.1288547191525</v>
      </c>
      <c r="DN76">
        <v>-126.70904581015398</v>
      </c>
    </row>
    <row r="77" spans="1:118">
      <c r="A77" t="s">
        <v>119</v>
      </c>
      <c r="B77">
        <v>0</v>
      </c>
      <c r="C77">
        <v>0</v>
      </c>
      <c r="D77">
        <v>22.060278505446028</v>
      </c>
      <c r="E77">
        <v>0</v>
      </c>
      <c r="F77">
        <v>0</v>
      </c>
      <c r="G77">
        <v>30.366236547240277</v>
      </c>
      <c r="H77">
        <v>0</v>
      </c>
      <c r="I77">
        <v>0</v>
      </c>
      <c r="J77">
        <v>36.57507926703726</v>
      </c>
      <c r="K77">
        <v>509.61712704302721</v>
      </c>
      <c r="L77">
        <v>9.4223712997674731</v>
      </c>
      <c r="M77">
        <v>63.774957888826506</v>
      </c>
      <c r="N77">
        <v>0</v>
      </c>
      <c r="O77">
        <v>73.290220864661649</v>
      </c>
      <c r="P77">
        <v>20.377004008016034</v>
      </c>
      <c r="Q77">
        <v>8.7776849456802886</v>
      </c>
      <c r="R77">
        <v>11.05454452195322</v>
      </c>
      <c r="S77">
        <v>11.593458183241975</v>
      </c>
      <c r="T77">
        <v>0</v>
      </c>
      <c r="U77">
        <v>51.761990407673878</v>
      </c>
      <c r="V77">
        <v>3.7586956521739134</v>
      </c>
      <c r="W77">
        <v>18.391726207906295</v>
      </c>
      <c r="X77">
        <v>64.788487111429944</v>
      </c>
      <c r="Y77">
        <v>0</v>
      </c>
      <c r="Z77">
        <v>1.4493</v>
      </c>
      <c r="AA77">
        <v>12.342385319862164</v>
      </c>
      <c r="AB77">
        <v>11.53238</v>
      </c>
      <c r="AC77">
        <v>8.50136</v>
      </c>
      <c r="AD77">
        <v>16.050652800000002</v>
      </c>
      <c r="AE77">
        <v>21.712782000000001</v>
      </c>
      <c r="AF77">
        <v>6.1515000000000013</v>
      </c>
      <c r="AG77">
        <v>27.836693759999999</v>
      </c>
      <c r="AH77">
        <v>56.149199999999993</v>
      </c>
      <c r="AI77">
        <v>1.3977499999999998</v>
      </c>
      <c r="AJ77">
        <v>0</v>
      </c>
      <c r="AK77">
        <v>11.315220000000002</v>
      </c>
      <c r="AL77">
        <v>9.9693499999999986</v>
      </c>
      <c r="AM77">
        <v>1.9903599999999997</v>
      </c>
      <c r="AN77">
        <v>0</v>
      </c>
      <c r="AO77">
        <v>9.0387359999999983</v>
      </c>
      <c r="AP77">
        <v>5.1199697529295056</v>
      </c>
      <c r="AQ77">
        <v>43.145960000000002</v>
      </c>
      <c r="AR77">
        <v>3.8792</v>
      </c>
      <c r="AS77">
        <v>5.3172000000000006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1272.9507662500253</v>
      </c>
      <c r="DN77">
        <v>-84.440904163151387</v>
      </c>
    </row>
    <row r="78" spans="1:118">
      <c r="A78" t="s">
        <v>120</v>
      </c>
      <c r="B78">
        <v>0</v>
      </c>
      <c r="C78">
        <v>0</v>
      </c>
      <c r="D78">
        <v>19.189842464142959</v>
      </c>
      <c r="E78">
        <v>0</v>
      </c>
      <c r="F78">
        <v>0</v>
      </c>
      <c r="G78">
        <v>31.713992102167701</v>
      </c>
      <c r="H78">
        <v>0</v>
      </c>
      <c r="I78">
        <v>0</v>
      </c>
      <c r="J78">
        <v>39.072461596103409</v>
      </c>
      <c r="K78">
        <v>509.61712704302721</v>
      </c>
      <c r="L78">
        <v>9.4223712997674731</v>
      </c>
      <c r="M78">
        <v>63.774957888826506</v>
      </c>
      <c r="N78">
        <v>0</v>
      </c>
      <c r="O78">
        <v>73.290220864661649</v>
      </c>
      <c r="P78">
        <v>20.377004008016034</v>
      </c>
      <c r="Q78">
        <v>8.7776849456802886</v>
      </c>
      <c r="R78">
        <v>11.05454452195322</v>
      </c>
      <c r="S78">
        <v>11.593458183241975</v>
      </c>
      <c r="T78">
        <v>0</v>
      </c>
      <c r="U78">
        <v>51.761990407673878</v>
      </c>
      <c r="V78">
        <v>3.7586956521739134</v>
      </c>
      <c r="W78">
        <v>18.391726207906295</v>
      </c>
      <c r="X78">
        <v>64.788487111429944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6.8349999999999991</v>
      </c>
      <c r="AG78">
        <v>27.836693759999999</v>
      </c>
      <c r="AH78">
        <v>61.639344000000001</v>
      </c>
      <c r="AI78">
        <v>2.7954999999999997</v>
      </c>
      <c r="AJ78">
        <v>0</v>
      </c>
      <c r="AK78">
        <v>11.315220000000002</v>
      </c>
      <c r="AL78">
        <v>9.9693499999999986</v>
      </c>
      <c r="AM78">
        <v>6.9405023999999997</v>
      </c>
      <c r="AN78">
        <v>0</v>
      </c>
      <c r="AO78">
        <v>9.0387359999999983</v>
      </c>
      <c r="AP78">
        <v>5.1199697529295056</v>
      </c>
      <c r="AQ78">
        <v>43.145960000000002</v>
      </c>
      <c r="AR78">
        <v>3.8792</v>
      </c>
      <c r="AS78">
        <v>5.3172000000000006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1277.3087667204084</v>
      </c>
      <c r="DN78">
        <v>-51.9069035187566</v>
      </c>
    </row>
    <row r="79" spans="1:118">
      <c r="A79" t="s">
        <v>121</v>
      </c>
      <c r="B79">
        <v>0</v>
      </c>
      <c r="C79">
        <v>0</v>
      </c>
      <c r="D79">
        <v>2.5312532033448694E-3</v>
      </c>
      <c r="E79">
        <v>0</v>
      </c>
      <c r="F79">
        <v>0</v>
      </c>
      <c r="G79">
        <v>7.2689795920506715</v>
      </c>
      <c r="H79">
        <v>0</v>
      </c>
      <c r="I79">
        <v>0</v>
      </c>
      <c r="J79">
        <v>14.822354892205638</v>
      </c>
      <c r="K79">
        <v>509.61712704302721</v>
      </c>
      <c r="L79">
        <v>9.4223712997674731</v>
      </c>
      <c r="M79">
        <v>63.774957888826506</v>
      </c>
      <c r="N79">
        <v>0</v>
      </c>
      <c r="O79">
        <v>73.290220864661649</v>
      </c>
      <c r="P79">
        <v>20.377004008016034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51.761990407673878</v>
      </c>
      <c r="V79">
        <v>3.7586956521739134</v>
      </c>
      <c r="W79">
        <v>18.391726207906295</v>
      </c>
      <c r="X79">
        <v>64.788487111429944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6.8349999999999991</v>
      </c>
      <c r="AG79">
        <v>27.836693759999999</v>
      </c>
      <c r="AH79">
        <v>61.639344000000001</v>
      </c>
      <c r="AI79">
        <v>14.362160799999996</v>
      </c>
      <c r="AJ79">
        <v>0</v>
      </c>
      <c r="AK79">
        <v>11.315220000000002</v>
      </c>
      <c r="AL79">
        <v>1.7337999999999998</v>
      </c>
      <c r="AM79">
        <v>6.9405023999999997</v>
      </c>
      <c r="AN79">
        <v>0</v>
      </c>
      <c r="AO79">
        <v>9.0387359999999983</v>
      </c>
      <c r="AP79">
        <v>5.1199697529295056</v>
      </c>
      <c r="AQ79">
        <v>43.145960000000002</v>
      </c>
      <c r="AR79">
        <v>3.8792</v>
      </c>
      <c r="AS79">
        <v>5.3172000000000006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1143.910566279364</v>
      </c>
      <c r="DN79">
        <v>16.939977297333456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9.1097971278329573E-4</v>
      </c>
      <c r="H80">
        <v>0</v>
      </c>
      <c r="I80">
        <v>0</v>
      </c>
      <c r="J80">
        <v>16.554914334854796</v>
      </c>
      <c r="K80">
        <v>509.61712704302721</v>
      </c>
      <c r="L80">
        <v>9.4223712997674731</v>
      </c>
      <c r="M80">
        <v>63.774957888826506</v>
      </c>
      <c r="N80">
        <v>0</v>
      </c>
      <c r="O80">
        <v>73.290220864661649</v>
      </c>
      <c r="P80">
        <v>20.377004008016034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51.761990407673878</v>
      </c>
      <c r="V80">
        <v>3.7586956521739134</v>
      </c>
      <c r="W80">
        <v>18.391726207906295</v>
      </c>
      <c r="X80">
        <v>64.788487111429944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6.8349999999999991</v>
      </c>
      <c r="AG80">
        <v>27.836693759999999</v>
      </c>
      <c r="AH80">
        <v>61.639344000000001</v>
      </c>
      <c r="AI80">
        <v>21.543241199999997</v>
      </c>
      <c r="AJ80">
        <v>0</v>
      </c>
      <c r="AK80">
        <v>11.315220000000002</v>
      </c>
      <c r="AL80">
        <v>1.7337999999999998</v>
      </c>
      <c r="AM80">
        <v>6.9405023999999997</v>
      </c>
      <c r="AN80">
        <v>0</v>
      </c>
      <c r="AO80">
        <v>9.0387359999999983</v>
      </c>
      <c r="AP80">
        <v>5.1199697529295056</v>
      </c>
      <c r="AQ80">
        <v>43.145960000000002</v>
      </c>
      <c r="AR80">
        <v>3.8792</v>
      </c>
      <c r="AS80">
        <v>5.3172000000000006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1141.7684916225146</v>
      </c>
      <c r="DN80">
        <v>20.72509193129072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9.1097971278329573E-4</v>
      </c>
      <c r="H81">
        <v>0</v>
      </c>
      <c r="I81">
        <v>0</v>
      </c>
      <c r="J81">
        <v>18.690115011202387</v>
      </c>
      <c r="K81">
        <v>509.61712704302721</v>
      </c>
      <c r="L81">
        <v>9.4223712997674731</v>
      </c>
      <c r="M81">
        <v>63.774957888826506</v>
      </c>
      <c r="N81">
        <v>0</v>
      </c>
      <c r="O81">
        <v>73.290220864661649</v>
      </c>
      <c r="P81">
        <v>20.377004008016034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51.761990407673878</v>
      </c>
      <c r="V81">
        <v>3.7586956521739134</v>
      </c>
      <c r="W81">
        <v>18.391726207906295</v>
      </c>
      <c r="X81">
        <v>64.788487111429944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6.8349999999999991</v>
      </c>
      <c r="AG81">
        <v>27.836693759999999</v>
      </c>
      <c r="AH81">
        <v>61.639344000000001</v>
      </c>
      <c r="AI81">
        <v>21.543241199999997</v>
      </c>
      <c r="AJ81">
        <v>0</v>
      </c>
      <c r="AK81">
        <v>11.315220000000002</v>
      </c>
      <c r="AL81">
        <v>1.7337999999999998</v>
      </c>
      <c r="AM81">
        <v>6.9405023999999997</v>
      </c>
      <c r="AN81">
        <v>0</v>
      </c>
      <c r="AO81">
        <v>9.0387359999999983</v>
      </c>
      <c r="AP81">
        <v>5.1199697529295056</v>
      </c>
      <c r="AQ81">
        <v>43.145960000000002</v>
      </c>
      <c r="AR81">
        <v>21.578049999999994</v>
      </c>
      <c r="AS81">
        <v>5.3172000000000006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1158.8987377960368</v>
      </c>
      <c r="DN81">
        <v>23.428896434116112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9.1097971278329573E-4</v>
      </c>
      <c r="H82">
        <v>0</v>
      </c>
      <c r="I82">
        <v>0</v>
      </c>
      <c r="J82">
        <v>21.358764188785521</v>
      </c>
      <c r="K82">
        <v>509.61712704302721</v>
      </c>
      <c r="L82">
        <v>9.4223712997674731</v>
      </c>
      <c r="M82">
        <v>63.774957888826506</v>
      </c>
      <c r="N82">
        <v>0</v>
      </c>
      <c r="O82">
        <v>73.290220864661649</v>
      </c>
      <c r="P82">
        <v>20.377004008016034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51.761990407673878</v>
      </c>
      <c r="V82">
        <v>3.7586956521739134</v>
      </c>
      <c r="W82">
        <v>18.391726207906295</v>
      </c>
      <c r="X82">
        <v>64.788487111429944</v>
      </c>
      <c r="Y82">
        <v>0</v>
      </c>
      <c r="Z82">
        <v>8.5914503999999976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6.8349999999999991</v>
      </c>
      <c r="AG82">
        <v>27.836693759999999</v>
      </c>
      <c r="AH82">
        <v>61.639344000000001</v>
      </c>
      <c r="AI82">
        <v>21.543241199999997</v>
      </c>
      <c r="AJ82">
        <v>0</v>
      </c>
      <c r="AK82">
        <v>11.315220000000002</v>
      </c>
      <c r="AL82">
        <v>1.7337999999999998</v>
      </c>
      <c r="AM82">
        <v>6.9405023999999997</v>
      </c>
      <c r="AN82">
        <v>0</v>
      </c>
      <c r="AO82">
        <v>9.0387359999999983</v>
      </c>
      <c r="AP82">
        <v>5.1199697529295056</v>
      </c>
      <c r="AQ82">
        <v>43.145960000000002</v>
      </c>
      <c r="AR82">
        <v>21.578049999999994</v>
      </c>
      <c r="AS82">
        <v>5.3172000000000006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1158.8964014635055</v>
      </c>
      <c r="DN82">
        <v>26.099881944230361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0.57866291333982478</v>
      </c>
      <c r="H83">
        <v>0</v>
      </c>
      <c r="I83">
        <v>0</v>
      </c>
      <c r="J83">
        <v>58.870733346511166</v>
      </c>
      <c r="K83">
        <v>509.61712704302721</v>
      </c>
      <c r="L83">
        <v>9.4223712997674731</v>
      </c>
      <c r="M83">
        <v>63.774957888826506</v>
      </c>
      <c r="N83">
        <v>0</v>
      </c>
      <c r="O83">
        <v>73.290220864661649</v>
      </c>
      <c r="P83">
        <v>20.377004008016034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51.761990407673878</v>
      </c>
      <c r="V83">
        <v>3.7586956521739134</v>
      </c>
      <c r="W83">
        <v>18.391726207906295</v>
      </c>
      <c r="X83">
        <v>64.788487111429944</v>
      </c>
      <c r="Y83">
        <v>0</v>
      </c>
      <c r="Z83">
        <v>8.5914503999999976</v>
      </c>
      <c r="AA83">
        <v>18.513577979793247</v>
      </c>
      <c r="AB83">
        <v>17.351256000000003</v>
      </c>
      <c r="AC83">
        <v>12.764903812156431</v>
      </c>
      <c r="AD83">
        <v>16.050652800000002</v>
      </c>
      <c r="AE83">
        <v>21.712782000000001</v>
      </c>
      <c r="AF83">
        <v>6.8349999999999991</v>
      </c>
      <c r="AG83">
        <v>27.836693759999999</v>
      </c>
      <c r="AH83">
        <v>61.639344000000001</v>
      </c>
      <c r="AI83">
        <v>21.543241199999997</v>
      </c>
      <c r="AJ83">
        <v>0</v>
      </c>
      <c r="AK83">
        <v>11.315220000000002</v>
      </c>
      <c r="AL83">
        <v>1.7337999999999998</v>
      </c>
      <c r="AM83">
        <v>6.9405023999999997</v>
      </c>
      <c r="AN83">
        <v>0</v>
      </c>
      <c r="AO83">
        <v>9.0387359999999983</v>
      </c>
      <c r="AP83">
        <v>5.1199697529295056</v>
      </c>
      <c r="AQ83">
        <v>43.145960000000002</v>
      </c>
      <c r="AR83">
        <v>3.8792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1186.4944432368884</v>
      </c>
      <c r="DN83">
        <v>18.006511262200423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55.845392921655332</v>
      </c>
      <c r="K84">
        <v>509.61712704302721</v>
      </c>
      <c r="L84">
        <v>9.4223712997674731</v>
      </c>
      <c r="M84">
        <v>63.774957888826506</v>
      </c>
      <c r="N84">
        <v>0</v>
      </c>
      <c r="O84">
        <v>73.290220864661649</v>
      </c>
      <c r="P84">
        <v>20.377004008016034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51.761990407673878</v>
      </c>
      <c r="V84">
        <v>3.7586956521739134</v>
      </c>
      <c r="W84">
        <v>18.391726207906295</v>
      </c>
      <c r="X84">
        <v>64.788487111429944</v>
      </c>
      <c r="Y84">
        <v>0</v>
      </c>
      <c r="Z84">
        <v>2.8638167999999999</v>
      </c>
      <c r="AA84">
        <v>18.513577979793247</v>
      </c>
      <c r="AB84">
        <v>17.351256000000003</v>
      </c>
      <c r="AC84">
        <v>12.764903812156431</v>
      </c>
      <c r="AD84">
        <v>16.050652800000002</v>
      </c>
      <c r="AE84">
        <v>21.712782000000001</v>
      </c>
      <c r="AF84">
        <v>6.8349999999999991</v>
      </c>
      <c r="AG84">
        <v>27.836693759999999</v>
      </c>
      <c r="AH84">
        <v>61.639344000000001</v>
      </c>
      <c r="AI84">
        <v>14.362160799999996</v>
      </c>
      <c r="AJ84">
        <v>0</v>
      </c>
      <c r="AK84">
        <v>11.315220000000002</v>
      </c>
      <c r="AL84">
        <v>1.7337999999999998</v>
      </c>
      <c r="AM84">
        <v>6.9405023999999997</v>
      </c>
      <c r="AN84">
        <v>0</v>
      </c>
      <c r="AO84">
        <v>9.0387359999999983</v>
      </c>
      <c r="AP84">
        <v>5.1199697529295056</v>
      </c>
      <c r="AQ84">
        <v>43.145960000000002</v>
      </c>
      <c r="AR84">
        <v>3.8792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1158.7803397180669</v>
      </c>
      <c r="DN84">
        <v>29.20789744282629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52.400193913277668</v>
      </c>
      <c r="K85">
        <v>509.61712704302721</v>
      </c>
      <c r="L85">
        <v>9.4223712997674731</v>
      </c>
      <c r="M85">
        <v>63.774957888826506</v>
      </c>
      <c r="N85">
        <v>0</v>
      </c>
      <c r="O85">
        <v>73.290220864661649</v>
      </c>
      <c r="P85">
        <v>20.377004008016034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51.761990407673878</v>
      </c>
      <c r="V85">
        <v>3.7586956521739134</v>
      </c>
      <c r="W85">
        <v>18.391726207906295</v>
      </c>
      <c r="X85">
        <v>64.788487111429944</v>
      </c>
      <c r="Y85">
        <v>0</v>
      </c>
      <c r="Z85">
        <v>2.8638167999999999</v>
      </c>
      <c r="AA85">
        <v>18.513577979793247</v>
      </c>
      <c r="AB85">
        <v>17.351256000000003</v>
      </c>
      <c r="AC85">
        <v>12.764903812156431</v>
      </c>
      <c r="AD85">
        <v>16.050652800000002</v>
      </c>
      <c r="AE85">
        <v>21.712782000000001</v>
      </c>
      <c r="AF85">
        <v>6.8349999999999991</v>
      </c>
      <c r="AG85">
        <v>27.836693759999999</v>
      </c>
      <c r="AH85">
        <v>54.069599999999994</v>
      </c>
      <c r="AI85">
        <v>2.2363999999999997</v>
      </c>
      <c r="AJ85">
        <v>0</v>
      </c>
      <c r="AK85">
        <v>11.315220000000002</v>
      </c>
      <c r="AL85">
        <v>1.7337999999999998</v>
      </c>
      <c r="AM85">
        <v>6.9405023999999997</v>
      </c>
      <c r="AN85">
        <v>0</v>
      </c>
      <c r="AO85">
        <v>9.0387359999999983</v>
      </c>
      <c r="AP85">
        <v>5.1199697529295056</v>
      </c>
      <c r="AQ85">
        <v>43.145960000000002</v>
      </c>
      <c r="AR85">
        <v>3.8792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1127.4552080515059</v>
      </c>
      <c r="DN85">
        <v>37.392325301009663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52.400193913277668</v>
      </c>
      <c r="K86">
        <v>509.61712704302721</v>
      </c>
      <c r="L86">
        <v>9.4223712997674731</v>
      </c>
      <c r="M86">
        <v>63.774957888826506</v>
      </c>
      <c r="N86">
        <v>0</v>
      </c>
      <c r="O86">
        <v>73.290220864661649</v>
      </c>
      <c r="P86">
        <v>20.377004008016034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51.761990407673878</v>
      </c>
      <c r="V86">
        <v>3.7586956521739134</v>
      </c>
      <c r="W86">
        <v>18.391726207906295</v>
      </c>
      <c r="X86">
        <v>64.788487111429944</v>
      </c>
      <c r="Y86">
        <v>0</v>
      </c>
      <c r="Z86">
        <v>0</v>
      </c>
      <c r="AA86">
        <v>12.342385319862164</v>
      </c>
      <c r="AB86">
        <v>17.351256000000003</v>
      </c>
      <c r="AC86">
        <v>8.50136</v>
      </c>
      <c r="AD86">
        <v>16.050652800000002</v>
      </c>
      <c r="AE86">
        <v>21.712782000000001</v>
      </c>
      <c r="AF86">
        <v>6.1515000000000013</v>
      </c>
      <c r="AG86">
        <v>27.836693759999999</v>
      </c>
      <c r="AH86">
        <v>49.910400000000003</v>
      </c>
      <c r="AI86">
        <v>0</v>
      </c>
      <c r="AJ86">
        <v>0</v>
      </c>
      <c r="AK86">
        <v>11.315220000000002</v>
      </c>
      <c r="AL86">
        <v>1.7337999999999998</v>
      </c>
      <c r="AM86">
        <v>3.6880199999999999</v>
      </c>
      <c r="AN86">
        <v>0</v>
      </c>
      <c r="AO86">
        <v>9.0387359999999983</v>
      </c>
      <c r="AP86">
        <v>5.1199697529295056</v>
      </c>
      <c r="AQ86">
        <v>33.538560000000004</v>
      </c>
      <c r="AR86">
        <v>3.8792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1095.2847373504476</v>
      </c>
      <c r="DN86">
        <v>36.325260329980438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9.1097971278329573E-4</v>
      </c>
      <c r="H87">
        <v>0</v>
      </c>
      <c r="I87">
        <v>0</v>
      </c>
      <c r="J87">
        <v>33.691523963381798</v>
      </c>
      <c r="K87">
        <v>509.61712704302721</v>
      </c>
      <c r="L87">
        <v>9.4223712997674731</v>
      </c>
      <c r="M87">
        <v>63.774957888826506</v>
      </c>
      <c r="N87">
        <v>0</v>
      </c>
      <c r="O87">
        <v>73.290220864661649</v>
      </c>
      <c r="P87">
        <v>20.377004008016034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51.761990407673878</v>
      </c>
      <c r="V87">
        <v>3.7586956521739134</v>
      </c>
      <c r="W87">
        <v>18.391726207906295</v>
      </c>
      <c r="X87">
        <v>64.788487111429944</v>
      </c>
      <c r="Y87">
        <v>0</v>
      </c>
      <c r="Z87">
        <v>0</v>
      </c>
      <c r="AA87">
        <v>6.1420439766520554</v>
      </c>
      <c r="AB87">
        <v>11.53238</v>
      </c>
      <c r="AC87">
        <v>4.25068</v>
      </c>
      <c r="AD87">
        <v>12.010140000000002</v>
      </c>
      <c r="AE87">
        <v>21.712782000000001</v>
      </c>
      <c r="AF87">
        <v>6.1515000000000013</v>
      </c>
      <c r="AG87">
        <v>27.836693759999999</v>
      </c>
      <c r="AH87">
        <v>41.092895999999996</v>
      </c>
      <c r="AI87">
        <v>0</v>
      </c>
      <c r="AJ87">
        <v>0</v>
      </c>
      <c r="AK87">
        <v>11.315220000000002</v>
      </c>
      <c r="AL87">
        <v>19.0718</v>
      </c>
      <c r="AM87">
        <v>0</v>
      </c>
      <c r="AN87">
        <v>0</v>
      </c>
      <c r="AO87">
        <v>9.0387359999999983</v>
      </c>
      <c r="AP87">
        <v>5.1199697529295056</v>
      </c>
      <c r="AQ87">
        <v>32.315800000000003</v>
      </c>
      <c r="AR87">
        <v>3.8792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1061.0130359382949</v>
      </c>
      <c r="DN87">
        <v>35.188508628739953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9.1097971278329573E-4</v>
      </c>
      <c r="H88">
        <v>0</v>
      </c>
      <c r="I88">
        <v>0</v>
      </c>
      <c r="J88">
        <v>33.691523963381798</v>
      </c>
      <c r="K88">
        <v>509.61712704302721</v>
      </c>
      <c r="L88">
        <v>9.4223712997674731</v>
      </c>
      <c r="M88">
        <v>63.774957888826506</v>
      </c>
      <c r="N88">
        <v>0</v>
      </c>
      <c r="O88">
        <v>73.290220864661649</v>
      </c>
      <c r="P88">
        <v>20.377004008016034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51.761990407673878</v>
      </c>
      <c r="V88">
        <v>3.7586956521739134</v>
      </c>
      <c r="W88">
        <v>18.391726207906295</v>
      </c>
      <c r="X88">
        <v>64.788487111429944</v>
      </c>
      <c r="Y88">
        <v>0</v>
      </c>
      <c r="Z88">
        <v>0</v>
      </c>
      <c r="AA88">
        <v>6.1420439766520554</v>
      </c>
      <c r="AB88">
        <v>11.53238</v>
      </c>
      <c r="AC88">
        <v>4.25068</v>
      </c>
      <c r="AD88">
        <v>8.0067599999999999</v>
      </c>
      <c r="AE88">
        <v>21.712782000000001</v>
      </c>
      <c r="AF88">
        <v>6.1515000000000013</v>
      </c>
      <c r="AG88">
        <v>27.836693759999999</v>
      </c>
      <c r="AH88">
        <v>34.937279999999994</v>
      </c>
      <c r="AI88">
        <v>0</v>
      </c>
      <c r="AJ88">
        <v>0</v>
      </c>
      <c r="AK88">
        <v>11.315220000000002</v>
      </c>
      <c r="AL88">
        <v>59.217938999999994</v>
      </c>
      <c r="AM88">
        <v>0</v>
      </c>
      <c r="AN88">
        <v>0</v>
      </c>
      <c r="AO88">
        <v>9.0387359999999983</v>
      </c>
      <c r="AP88">
        <v>5.1199697529295056</v>
      </c>
      <c r="AQ88">
        <v>32.315800000000003</v>
      </c>
      <c r="AR88">
        <v>3.8792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1090.0375910754519</v>
      </c>
      <c r="DN88">
        <v>36.151096491582734</v>
      </c>
    </row>
    <row r="89" spans="1:118">
      <c r="A89" t="s">
        <v>131</v>
      </c>
      <c r="B89">
        <v>0</v>
      </c>
      <c r="C89">
        <v>0</v>
      </c>
      <c r="D89">
        <v>14.760036889025514</v>
      </c>
      <c r="E89">
        <v>0</v>
      </c>
      <c r="F89">
        <v>0</v>
      </c>
      <c r="G89">
        <v>36.179804579168014</v>
      </c>
      <c r="H89">
        <v>0</v>
      </c>
      <c r="I89">
        <v>0</v>
      </c>
      <c r="J89">
        <v>33.691523963381798</v>
      </c>
      <c r="K89">
        <v>509.61712704302721</v>
      </c>
      <c r="L89">
        <v>9.4223712997674731</v>
      </c>
      <c r="M89">
        <v>63.774957888826506</v>
      </c>
      <c r="N89">
        <v>0</v>
      </c>
      <c r="O89">
        <v>73.290220864661649</v>
      </c>
      <c r="P89">
        <v>20.377004008016034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51.761990407673878</v>
      </c>
      <c r="V89">
        <v>3.7586956521739134</v>
      </c>
      <c r="W89">
        <v>18.391726207906295</v>
      </c>
      <c r="X89">
        <v>64.788487111429944</v>
      </c>
      <c r="Y89">
        <v>0</v>
      </c>
      <c r="Z89">
        <v>0</v>
      </c>
      <c r="AA89">
        <v>6.1420439766520554</v>
      </c>
      <c r="AB89">
        <v>11.53238</v>
      </c>
      <c r="AC89">
        <v>4.25068</v>
      </c>
      <c r="AD89">
        <v>7.6992539999999998</v>
      </c>
      <c r="AE89">
        <v>21.712782000000001</v>
      </c>
      <c r="AF89">
        <v>6.1515000000000013</v>
      </c>
      <c r="AG89">
        <v>27.836693759999999</v>
      </c>
      <c r="AH89">
        <v>30.819671999999997</v>
      </c>
      <c r="AI89">
        <v>0</v>
      </c>
      <c r="AJ89">
        <v>0</v>
      </c>
      <c r="AK89">
        <v>11.315220000000002</v>
      </c>
      <c r="AL89">
        <v>59.217938999999994</v>
      </c>
      <c r="AM89">
        <v>0</v>
      </c>
      <c r="AN89">
        <v>0</v>
      </c>
      <c r="AO89">
        <v>9.0387359999999983</v>
      </c>
      <c r="AP89">
        <v>5.1199697529295056</v>
      </c>
      <c r="AQ89">
        <v>32.315800000000003</v>
      </c>
      <c r="AR89">
        <v>3.8792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1135.0583145866476</v>
      </c>
      <c r="DN89">
        <v>37.64418946886795</v>
      </c>
    </row>
    <row r="90" spans="1:118">
      <c r="A90" t="s">
        <v>132</v>
      </c>
      <c r="B90">
        <v>0</v>
      </c>
      <c r="C90">
        <v>0</v>
      </c>
      <c r="D90">
        <v>14.760036889025514</v>
      </c>
      <c r="E90">
        <v>0</v>
      </c>
      <c r="F90">
        <v>0</v>
      </c>
      <c r="G90">
        <v>28.710358916478555</v>
      </c>
      <c r="H90">
        <v>0</v>
      </c>
      <c r="I90">
        <v>0</v>
      </c>
      <c r="J90">
        <v>33.691523963381798</v>
      </c>
      <c r="K90">
        <v>509.61712704302721</v>
      </c>
      <c r="L90">
        <v>9.4223712997674731</v>
      </c>
      <c r="M90">
        <v>63.774957888826506</v>
      </c>
      <c r="N90">
        <v>0</v>
      </c>
      <c r="O90">
        <v>73.290220864661649</v>
      </c>
      <c r="P90">
        <v>20.377004008016034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51.761990407673878</v>
      </c>
      <c r="V90">
        <v>3.7586956521739134</v>
      </c>
      <c r="W90">
        <v>18.391726207906295</v>
      </c>
      <c r="X90">
        <v>64.788487111429944</v>
      </c>
      <c r="Y90">
        <v>0</v>
      </c>
      <c r="Z90">
        <v>0</v>
      </c>
      <c r="AA90">
        <v>6.1420439766520554</v>
      </c>
      <c r="AB90">
        <v>11.53238</v>
      </c>
      <c r="AC90">
        <v>0</v>
      </c>
      <c r="AD90">
        <v>4.0033800000000008</v>
      </c>
      <c r="AE90">
        <v>21.712782000000001</v>
      </c>
      <c r="AF90">
        <v>6.1515000000000013</v>
      </c>
      <c r="AG90">
        <v>27.836693759999999</v>
      </c>
      <c r="AH90">
        <v>30.819671999999997</v>
      </c>
      <c r="AI90">
        <v>0</v>
      </c>
      <c r="AJ90">
        <v>0</v>
      </c>
      <c r="AK90">
        <v>11.315220000000002</v>
      </c>
      <c r="AL90">
        <v>59.217938999999994</v>
      </c>
      <c r="AM90">
        <v>0</v>
      </c>
      <c r="AN90">
        <v>0</v>
      </c>
      <c r="AO90">
        <v>9.0387359999999983</v>
      </c>
      <c r="AP90">
        <v>5.1199697529295056</v>
      </c>
      <c r="AQ90">
        <v>23.319780000000002</v>
      </c>
      <c r="AR90">
        <v>3.8792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1111.4299209433245</v>
      </c>
      <c r="DN90">
        <v>36.860563449501512</v>
      </c>
    </row>
    <row r="91" spans="1:118">
      <c r="A91" t="s">
        <v>133</v>
      </c>
      <c r="B91">
        <v>0</v>
      </c>
      <c r="C91">
        <v>0</v>
      </c>
      <c r="D91">
        <v>14.760036889025514</v>
      </c>
      <c r="E91">
        <v>0</v>
      </c>
      <c r="F91">
        <v>0</v>
      </c>
      <c r="G91">
        <v>33.029414935785638</v>
      </c>
      <c r="H91">
        <v>0</v>
      </c>
      <c r="I91">
        <v>0</v>
      </c>
      <c r="J91">
        <v>33.691523963381798</v>
      </c>
      <c r="K91">
        <v>509.61712704302721</v>
      </c>
      <c r="L91">
        <v>9.4223712997674731</v>
      </c>
      <c r="M91">
        <v>63.774957888826506</v>
      </c>
      <c r="N91">
        <v>0</v>
      </c>
      <c r="O91">
        <v>73.290220864661649</v>
      </c>
      <c r="P91">
        <v>20.377004008016034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51.761990407673878</v>
      </c>
      <c r="V91">
        <v>3.7586956521739134</v>
      </c>
      <c r="W91">
        <v>18.391726207906295</v>
      </c>
      <c r="X91">
        <v>64.788487111429944</v>
      </c>
      <c r="Y91">
        <v>0</v>
      </c>
      <c r="Z91">
        <v>0</v>
      </c>
      <c r="AA91">
        <v>6.1420439766520554</v>
      </c>
      <c r="AB91">
        <v>11.53238</v>
      </c>
      <c r="AC91">
        <v>0</v>
      </c>
      <c r="AD91">
        <v>4.0033800000000008</v>
      </c>
      <c r="AE91">
        <v>21.712782000000001</v>
      </c>
      <c r="AF91">
        <v>6.1515000000000013</v>
      </c>
      <c r="AG91">
        <v>27.836693759999999</v>
      </c>
      <c r="AH91">
        <v>30.819671999999997</v>
      </c>
      <c r="AI91">
        <v>0</v>
      </c>
      <c r="AJ91">
        <v>0</v>
      </c>
      <c r="AK91">
        <v>11.315220000000002</v>
      </c>
      <c r="AL91">
        <v>59.217938999999994</v>
      </c>
      <c r="AM91">
        <v>0</v>
      </c>
      <c r="AN91">
        <v>0</v>
      </c>
      <c r="AO91">
        <v>9.6843599999999999</v>
      </c>
      <c r="AP91">
        <v>5.1199697529295056</v>
      </c>
      <c r="AQ91">
        <v>21.572980000000001</v>
      </c>
      <c r="AR91">
        <v>21.578049999999994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1131.6752235740908</v>
      </c>
      <c r="DN91">
        <v>37.531990838042177</v>
      </c>
    </row>
    <row r="92" spans="1:118">
      <c r="A92" t="s">
        <v>134</v>
      </c>
      <c r="B92">
        <v>0</v>
      </c>
      <c r="C92">
        <v>0</v>
      </c>
      <c r="D92">
        <v>14.760036889025514</v>
      </c>
      <c r="E92">
        <v>0</v>
      </c>
      <c r="F92">
        <v>0</v>
      </c>
      <c r="G92">
        <v>36.914013001426987</v>
      </c>
      <c r="H92">
        <v>0</v>
      </c>
      <c r="I92">
        <v>0</v>
      </c>
      <c r="J92">
        <v>33.691523963381798</v>
      </c>
      <c r="K92">
        <v>509.61712704302721</v>
      </c>
      <c r="L92">
        <v>9.4223712997674731</v>
      </c>
      <c r="M92">
        <v>63.774957888826506</v>
      </c>
      <c r="N92">
        <v>0</v>
      </c>
      <c r="O92">
        <v>73.290220864661649</v>
      </c>
      <c r="P92">
        <v>20.377004008016034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51.761990407673878</v>
      </c>
      <c r="V92">
        <v>3.7586956521739134</v>
      </c>
      <c r="W92">
        <v>18.391726207906295</v>
      </c>
      <c r="X92">
        <v>64.788487111429944</v>
      </c>
      <c r="Y92">
        <v>0</v>
      </c>
      <c r="Z92">
        <v>0</v>
      </c>
      <c r="AA92">
        <v>6.1420439766520554</v>
      </c>
      <c r="AB92">
        <v>11.53238</v>
      </c>
      <c r="AC92">
        <v>0</v>
      </c>
      <c r="AD92">
        <v>4.0033800000000008</v>
      </c>
      <c r="AE92">
        <v>21.712782000000001</v>
      </c>
      <c r="AF92">
        <v>6.1515000000000013</v>
      </c>
      <c r="AG92">
        <v>27.836693759999999</v>
      </c>
      <c r="AH92">
        <v>29.863056000000004</v>
      </c>
      <c r="AI92">
        <v>0</v>
      </c>
      <c r="AJ92">
        <v>0</v>
      </c>
      <c r="AK92">
        <v>11.315220000000002</v>
      </c>
      <c r="AL92">
        <v>9.9693499999999986</v>
      </c>
      <c r="AM92">
        <v>0</v>
      </c>
      <c r="AN92">
        <v>0</v>
      </c>
      <c r="AO92">
        <v>9.6843599999999999</v>
      </c>
      <c r="AP92">
        <v>5.1199697529295056</v>
      </c>
      <c r="AQ92">
        <v>21.572980000000001</v>
      </c>
      <c r="AR92">
        <v>21.578049999999994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1086.8415085939077</v>
      </c>
      <c r="DN92">
        <v>36.045098883866899</v>
      </c>
    </row>
    <row r="93" spans="1:118">
      <c r="A93" t="s">
        <v>135</v>
      </c>
      <c r="B93">
        <v>0</v>
      </c>
      <c r="C93">
        <v>0</v>
      </c>
      <c r="D93">
        <v>14.760036889025514</v>
      </c>
      <c r="E93">
        <v>0</v>
      </c>
      <c r="F93">
        <v>0</v>
      </c>
      <c r="G93">
        <v>29.320450293324875</v>
      </c>
      <c r="H93">
        <v>0</v>
      </c>
      <c r="I93">
        <v>0</v>
      </c>
      <c r="J93">
        <v>33.691523963381798</v>
      </c>
      <c r="K93">
        <v>509.61712704302721</v>
      </c>
      <c r="L93">
        <v>9.4223712997674731</v>
      </c>
      <c r="M93">
        <v>63.774957888826506</v>
      </c>
      <c r="N93">
        <v>0</v>
      </c>
      <c r="O93">
        <v>73.290220864661649</v>
      </c>
      <c r="P93">
        <v>20.377004008016034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51.761990407673878</v>
      </c>
      <c r="V93">
        <v>3.7586956521739134</v>
      </c>
      <c r="W93">
        <v>18.391726207906295</v>
      </c>
      <c r="X93">
        <v>64.788487111429944</v>
      </c>
      <c r="Y93">
        <v>0</v>
      </c>
      <c r="Z93">
        <v>0</v>
      </c>
      <c r="AA93">
        <v>6.1420439766520554</v>
      </c>
      <c r="AB93">
        <v>11.53238</v>
      </c>
      <c r="AC93">
        <v>0</v>
      </c>
      <c r="AD93">
        <v>4.0033800000000008</v>
      </c>
      <c r="AE93">
        <v>21.712782000000001</v>
      </c>
      <c r="AF93">
        <v>6.1515000000000013</v>
      </c>
      <c r="AG93">
        <v>27.836693759999999</v>
      </c>
      <c r="AH93">
        <v>29.1144</v>
      </c>
      <c r="AI93">
        <v>0</v>
      </c>
      <c r="AJ93">
        <v>0</v>
      </c>
      <c r="AK93">
        <v>11.315220000000002</v>
      </c>
      <c r="AL93">
        <v>9.9693499999999986</v>
      </c>
      <c r="AM93">
        <v>0</v>
      </c>
      <c r="AN93">
        <v>0</v>
      </c>
      <c r="AO93">
        <v>9.0387359999999983</v>
      </c>
      <c r="AP93">
        <v>4.8949161374161205</v>
      </c>
      <c r="AQ93">
        <v>10.4808</v>
      </c>
      <c r="AR93">
        <v>3.8792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1049.7716042617883</v>
      </c>
      <c r="DN93">
        <v>34.81567689237086</v>
      </c>
    </row>
    <row r="94" spans="1:118">
      <c r="A94" t="s">
        <v>136</v>
      </c>
      <c r="B94">
        <v>0</v>
      </c>
      <c r="C94">
        <v>0</v>
      </c>
      <c r="D94">
        <v>14.760036889025514</v>
      </c>
      <c r="E94">
        <v>0</v>
      </c>
      <c r="F94">
        <v>0</v>
      </c>
      <c r="G94">
        <v>28.617916600602506</v>
      </c>
      <c r="H94">
        <v>0</v>
      </c>
      <c r="I94">
        <v>0</v>
      </c>
      <c r="J94">
        <v>33.691523963381798</v>
      </c>
      <c r="K94">
        <v>509.61712704302721</v>
      </c>
      <c r="L94">
        <v>9.4223712997674731</v>
      </c>
      <c r="M94">
        <v>63.774957888826506</v>
      </c>
      <c r="N94">
        <v>0</v>
      </c>
      <c r="O94">
        <v>73.290220864661649</v>
      </c>
      <c r="P94">
        <v>20.377004008016034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51.761990407673878</v>
      </c>
      <c r="V94">
        <v>3.7586956521739134</v>
      </c>
      <c r="W94">
        <v>18.391726207906295</v>
      </c>
      <c r="X94">
        <v>64.788487111429944</v>
      </c>
      <c r="Y94">
        <v>0</v>
      </c>
      <c r="Z94">
        <v>0</v>
      </c>
      <c r="AA94">
        <v>6.1420439766520554</v>
      </c>
      <c r="AB94">
        <v>11.53238</v>
      </c>
      <c r="AC94">
        <v>0</v>
      </c>
      <c r="AD94">
        <v>4.0033800000000008</v>
      </c>
      <c r="AE94">
        <v>21.712782000000001</v>
      </c>
      <c r="AF94">
        <v>6.1515000000000013</v>
      </c>
      <c r="AG94">
        <v>27.836693759999999</v>
      </c>
      <c r="AH94">
        <v>18.7164</v>
      </c>
      <c r="AI94">
        <v>0</v>
      </c>
      <c r="AJ94">
        <v>0</v>
      </c>
      <c r="AK94">
        <v>11.315220000000002</v>
      </c>
      <c r="AL94">
        <v>9.9693499999999986</v>
      </c>
      <c r="AM94">
        <v>0</v>
      </c>
      <c r="AN94">
        <v>0</v>
      </c>
      <c r="AO94">
        <v>9.0387359999999983</v>
      </c>
      <c r="AP94">
        <v>4.8949161374161205</v>
      </c>
      <c r="AQ94">
        <v>10.4808</v>
      </c>
      <c r="AR94">
        <v>3.8792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1039.0273974810038</v>
      </c>
      <c r="DN94">
        <v>34.459349980433188</v>
      </c>
    </row>
    <row r="95" spans="1:118">
      <c r="A95" t="s">
        <v>137</v>
      </c>
      <c r="B95">
        <v>0</v>
      </c>
      <c r="C95">
        <v>0</v>
      </c>
      <c r="D95">
        <v>14.760036889025514</v>
      </c>
      <c r="E95">
        <v>0</v>
      </c>
      <c r="F95">
        <v>0</v>
      </c>
      <c r="G95">
        <v>28.617916600602506</v>
      </c>
      <c r="H95">
        <v>0</v>
      </c>
      <c r="I95">
        <v>0</v>
      </c>
      <c r="J95">
        <v>33.691523963381798</v>
      </c>
      <c r="K95">
        <v>509.61712704302721</v>
      </c>
      <c r="L95">
        <v>9.4223712997674731</v>
      </c>
      <c r="M95">
        <v>63.774957888826506</v>
      </c>
      <c r="N95">
        <v>7.3335996598639461</v>
      </c>
      <c r="O95">
        <v>73.290220864661649</v>
      </c>
      <c r="P95">
        <v>20.377004008016034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51.761990407673878</v>
      </c>
      <c r="V95">
        <v>3.7586956521739134</v>
      </c>
      <c r="W95">
        <v>18.391726207906295</v>
      </c>
      <c r="X95">
        <v>64.788487111429944</v>
      </c>
      <c r="Y95">
        <v>0</v>
      </c>
      <c r="Z95">
        <v>0</v>
      </c>
      <c r="AA95">
        <v>4.9622163201200227</v>
      </c>
      <c r="AB95">
        <v>11.53238</v>
      </c>
      <c r="AC95">
        <v>0</v>
      </c>
      <c r="AD95">
        <v>4.0033800000000008</v>
      </c>
      <c r="AE95">
        <v>21.712782000000001</v>
      </c>
      <c r="AF95">
        <v>6.1515000000000013</v>
      </c>
      <c r="AG95">
        <v>27.836693759999999</v>
      </c>
      <c r="AH95">
        <v>18.7164</v>
      </c>
      <c r="AI95">
        <v>0</v>
      </c>
      <c r="AJ95">
        <v>0</v>
      </c>
      <c r="AK95">
        <v>11.315220000000002</v>
      </c>
      <c r="AL95">
        <v>9.9693499999999986</v>
      </c>
      <c r="AM95">
        <v>0</v>
      </c>
      <c r="AN95">
        <v>0</v>
      </c>
      <c r="AO95">
        <v>9.0387359999999983</v>
      </c>
      <c r="AP95">
        <v>4.8949161374161205</v>
      </c>
      <c r="AQ95">
        <v>10.4808</v>
      </c>
      <c r="AR95">
        <v>2.9093999999999989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1044.0449904362372</v>
      </c>
      <c r="DN95">
        <v>34.625729028531381</v>
      </c>
    </row>
    <row r="96" spans="1:118">
      <c r="A96" t="s">
        <v>138</v>
      </c>
      <c r="B96">
        <v>0</v>
      </c>
      <c r="C96">
        <v>0</v>
      </c>
      <c r="D96">
        <v>14.760036889025514</v>
      </c>
      <c r="E96">
        <v>0</v>
      </c>
      <c r="F96">
        <v>0</v>
      </c>
      <c r="G96">
        <v>28.617916600602506</v>
      </c>
      <c r="H96">
        <v>0</v>
      </c>
      <c r="I96">
        <v>0</v>
      </c>
      <c r="J96">
        <v>33.691523963381798</v>
      </c>
      <c r="K96">
        <v>509.61712704302721</v>
      </c>
      <c r="L96">
        <v>9.4223712997674731</v>
      </c>
      <c r="M96">
        <v>63.774957888826506</v>
      </c>
      <c r="N96">
        <v>11.734666588326244</v>
      </c>
      <c r="O96">
        <v>73.290220864661649</v>
      </c>
      <c r="P96">
        <v>20.377004008016034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51.761990407673878</v>
      </c>
      <c r="V96">
        <v>3.7586956521739134</v>
      </c>
      <c r="W96">
        <v>18.391726207906295</v>
      </c>
      <c r="X96">
        <v>64.788487111429944</v>
      </c>
      <c r="Y96">
        <v>0</v>
      </c>
      <c r="Z96">
        <v>0</v>
      </c>
      <c r="AA96">
        <v>0</v>
      </c>
      <c r="AB96">
        <v>11.53238</v>
      </c>
      <c r="AC96">
        <v>0</v>
      </c>
      <c r="AD96">
        <v>4.0033800000000008</v>
      </c>
      <c r="AE96">
        <v>21.712782000000001</v>
      </c>
      <c r="AF96">
        <v>6.1515000000000013</v>
      </c>
      <c r="AG96">
        <v>27.836693759999999</v>
      </c>
      <c r="AH96">
        <v>18.7164</v>
      </c>
      <c r="AI96">
        <v>0</v>
      </c>
      <c r="AJ96">
        <v>0</v>
      </c>
      <c r="AK96">
        <v>11.315220000000002</v>
      </c>
      <c r="AL96">
        <v>9.9693499999999986</v>
      </c>
      <c r="AM96">
        <v>0</v>
      </c>
      <c r="AN96">
        <v>0</v>
      </c>
      <c r="AO96">
        <v>9.0387359999999983</v>
      </c>
      <c r="AP96">
        <v>4.8949161374161205</v>
      </c>
      <c r="AQ96">
        <v>0</v>
      </c>
      <c r="AR96">
        <v>2.9093999999999989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1033.3576006932603</v>
      </c>
      <c r="DN96">
        <v>34.271169379850562</v>
      </c>
    </row>
    <row r="97" spans="1:118">
      <c r="A97" t="s">
        <v>139</v>
      </c>
      <c r="B97">
        <v>0</v>
      </c>
      <c r="C97">
        <v>0</v>
      </c>
      <c r="D97">
        <v>14.760036889025514</v>
      </c>
      <c r="E97">
        <v>0</v>
      </c>
      <c r="F97">
        <v>0</v>
      </c>
      <c r="G97">
        <v>28.617916600602506</v>
      </c>
      <c r="H97">
        <v>0</v>
      </c>
      <c r="I97">
        <v>0</v>
      </c>
      <c r="J97">
        <v>33.691523963381798</v>
      </c>
      <c r="K97">
        <v>509.61712704302721</v>
      </c>
      <c r="L97">
        <v>9.4223712997674731</v>
      </c>
      <c r="M97">
        <v>63.774957888826506</v>
      </c>
      <c r="N97">
        <v>14.736455974146415</v>
      </c>
      <c r="O97">
        <v>73.290220864661649</v>
      </c>
      <c r="P97">
        <v>20.377004008016034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51.761990407673878</v>
      </c>
      <c r="V97">
        <v>3.7586956521739134</v>
      </c>
      <c r="W97">
        <v>18.391726207906295</v>
      </c>
      <c r="X97">
        <v>64.788487111429944</v>
      </c>
      <c r="Y97">
        <v>0</v>
      </c>
      <c r="Z97">
        <v>0</v>
      </c>
      <c r="AA97">
        <v>0</v>
      </c>
      <c r="AB97">
        <v>11.53238</v>
      </c>
      <c r="AC97">
        <v>0</v>
      </c>
      <c r="AD97">
        <v>4.0033800000000008</v>
      </c>
      <c r="AE97">
        <v>21.712782000000001</v>
      </c>
      <c r="AF97">
        <v>6.1515000000000013</v>
      </c>
      <c r="AG97">
        <v>27.836693759999999</v>
      </c>
      <c r="AH97">
        <v>18.7164</v>
      </c>
      <c r="AI97">
        <v>0</v>
      </c>
      <c r="AJ97">
        <v>0</v>
      </c>
      <c r="AK97">
        <v>11.315220000000002</v>
      </c>
      <c r="AL97">
        <v>9.9693499999999986</v>
      </c>
      <c r="AM97">
        <v>0</v>
      </c>
      <c r="AN97">
        <v>0</v>
      </c>
      <c r="AO97">
        <v>9.0387359999999983</v>
      </c>
      <c r="AP97">
        <v>4.8949161374161205</v>
      </c>
      <c r="AQ97">
        <v>0</v>
      </c>
      <c r="AR97">
        <v>2.9093999999999989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1036.2630324068973</v>
      </c>
      <c r="DN97">
        <v>34.367527052033765</v>
      </c>
    </row>
    <row r="98" spans="1:118">
      <c r="A98" t="s">
        <v>140</v>
      </c>
      <c r="B98">
        <v>0</v>
      </c>
      <c r="C98">
        <v>0</v>
      </c>
      <c r="D98">
        <v>14.760036889025514</v>
      </c>
      <c r="E98">
        <v>0</v>
      </c>
      <c r="F98">
        <v>0</v>
      </c>
      <c r="G98">
        <v>33.029414935785638</v>
      </c>
      <c r="H98">
        <v>0</v>
      </c>
      <c r="I98">
        <v>0</v>
      </c>
      <c r="J98">
        <v>33.691523963381798</v>
      </c>
      <c r="K98">
        <v>509.61712704302721</v>
      </c>
      <c r="L98">
        <v>9.4223712997674731</v>
      </c>
      <c r="M98">
        <v>63.774957888826506</v>
      </c>
      <c r="N98">
        <v>19.529265420339392</v>
      </c>
      <c r="O98">
        <v>73.290220864661649</v>
      </c>
      <c r="P98">
        <v>20.377004008016034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51.761990407673878</v>
      </c>
      <c r="V98">
        <v>3.7586956521739134</v>
      </c>
      <c r="W98">
        <v>18.391726207906295</v>
      </c>
      <c r="X98">
        <v>64.788487111429944</v>
      </c>
      <c r="Y98">
        <v>0</v>
      </c>
      <c r="Z98">
        <v>0</v>
      </c>
      <c r="AA98">
        <v>0</v>
      </c>
      <c r="AB98">
        <v>11.53238</v>
      </c>
      <c r="AC98">
        <v>0</v>
      </c>
      <c r="AD98">
        <v>4.0033800000000008</v>
      </c>
      <c r="AE98">
        <v>21.712782000000001</v>
      </c>
      <c r="AF98">
        <v>6.1515000000000013</v>
      </c>
      <c r="AG98">
        <v>27.836693759999999</v>
      </c>
      <c r="AH98">
        <v>18.7164</v>
      </c>
      <c r="AI98">
        <v>0</v>
      </c>
      <c r="AJ98">
        <v>0</v>
      </c>
      <c r="AK98">
        <v>11.315220000000002</v>
      </c>
      <c r="AL98">
        <v>9.9693499999999986</v>
      </c>
      <c r="AM98">
        <v>0</v>
      </c>
      <c r="AN98">
        <v>0</v>
      </c>
      <c r="AO98">
        <v>9.0387359999999983</v>
      </c>
      <c r="AP98">
        <v>4.8949161374161205</v>
      </c>
      <c r="AQ98">
        <v>0</v>
      </c>
      <c r="AR98">
        <v>2.9093999999999989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1045.1718817770291</v>
      </c>
      <c r="DN98">
        <v>34.662985463277835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0.15686143138702494</v>
      </c>
      <c r="E99">
        <f t="shared" si="2"/>
        <v>0</v>
      </c>
      <c r="F99">
        <f t="shared" si="2"/>
        <v>0</v>
      </c>
      <c r="G99">
        <f t="shared" si="2"/>
        <v>0.274474974665598</v>
      </c>
      <c r="H99">
        <f t="shared" si="2"/>
        <v>0</v>
      </c>
      <c r="I99">
        <f t="shared" si="2"/>
        <v>0</v>
      </c>
      <c r="J99">
        <f t="shared" si="2"/>
        <v>0.42418502925008494</v>
      </c>
      <c r="K99">
        <f t="shared" si="2"/>
        <v>12.208500952218863</v>
      </c>
      <c r="L99">
        <f t="shared" si="2"/>
        <v>0.20034422691917722</v>
      </c>
      <c r="M99">
        <f t="shared" si="2"/>
        <v>1.5305989893318328</v>
      </c>
      <c r="N99">
        <f t="shared" si="2"/>
        <v>1.3333496910669001E-2</v>
      </c>
      <c r="O99">
        <f t="shared" si="2"/>
        <v>1.7589653007518815</v>
      </c>
      <c r="P99">
        <f t="shared" si="2"/>
        <v>0.48904809619238432</v>
      </c>
      <c r="Q99">
        <f t="shared" si="2"/>
        <v>0.19555582408887701</v>
      </c>
      <c r="R99">
        <f t="shared" si="2"/>
        <v>0.27178200388870677</v>
      </c>
      <c r="S99">
        <f t="shared" si="2"/>
        <v>0.20578759017203044</v>
      </c>
      <c r="T99">
        <f t="shared" si="2"/>
        <v>0</v>
      </c>
      <c r="U99">
        <f t="shared" si="2"/>
        <v>1.242287769784171</v>
      </c>
      <c r="V99">
        <f t="shared" si="2"/>
        <v>9.8938224102383024E-2</v>
      </c>
      <c r="W99">
        <f t="shared" si="2"/>
        <v>0.44137784578107664</v>
      </c>
      <c r="X99">
        <f t="shared" si="2"/>
        <v>1.4908624361157634</v>
      </c>
      <c r="Y99">
        <f t="shared" si="2"/>
        <v>0</v>
      </c>
      <c r="Z99">
        <f t="shared" si="2"/>
        <v>3.8092434999999973E-2</v>
      </c>
      <c r="AA99">
        <f t="shared" si="2"/>
        <v>9.3685256091328953E-2</v>
      </c>
      <c r="AB99">
        <f t="shared" si="2"/>
        <v>0.16844299599999987</v>
      </c>
      <c r="AC99">
        <f t="shared" si="2"/>
        <v>5.6360101436469294E-2</v>
      </c>
      <c r="AD99">
        <f t="shared" si="2"/>
        <v>0.15044092829999994</v>
      </c>
      <c r="AE99">
        <f t="shared" si="2"/>
        <v>0.4849187979999996</v>
      </c>
      <c r="AF99">
        <f t="shared" si="2"/>
        <v>0.14114275000000007</v>
      </c>
      <c r="AG99">
        <f t="shared" si="2"/>
        <v>0.66808065023999841</v>
      </c>
      <c r="AH99">
        <f t="shared" si="2"/>
        <v>0.64467600000000014</v>
      </c>
      <c r="AI99">
        <f t="shared" si="2"/>
        <v>5.8868198100000005E-2</v>
      </c>
      <c r="AJ99">
        <f t="shared" si="2"/>
        <v>0</v>
      </c>
      <c r="AK99">
        <f t="shared" si="2"/>
        <v>0.27156527999999952</v>
      </c>
      <c r="AL99">
        <f t="shared" si="2"/>
        <v>0.47825139199999989</v>
      </c>
      <c r="AM99">
        <f t="shared" si="2"/>
        <v>2.3400194199999998E-2</v>
      </c>
      <c r="AN99">
        <f t="shared" si="2"/>
        <v>0</v>
      </c>
      <c r="AO99">
        <f t="shared" si="2"/>
        <v>0.21221660879999965</v>
      </c>
      <c r="AP99">
        <f t="shared" si="2"/>
        <v>0.12135453582520481</v>
      </c>
      <c r="AQ99">
        <f t="shared" si="2"/>
        <v>0.26726040000000012</v>
      </c>
      <c r="AR99">
        <f t="shared" si="2"/>
        <v>0.15177370000000001</v>
      </c>
      <c r="AS99">
        <f t="shared" si="2"/>
        <v>0.1179083188486471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24.807658164643666</v>
      </c>
      <c r="DN99">
        <f t="shared" ref="DN99" si="4">SUM(DN3:DN98)/4000</f>
        <v>0.34368456975849826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2.2650452950297892</v>
      </c>
      <c r="E3">
        <v>0</v>
      </c>
      <c r="F3">
        <v>0</v>
      </c>
      <c r="G3">
        <v>5.7605165277854429</v>
      </c>
      <c r="H3">
        <v>0</v>
      </c>
      <c r="I3">
        <v>0</v>
      </c>
      <c r="J3">
        <v>5.968238022724611</v>
      </c>
      <c r="K3">
        <v>164.15899386908848</v>
      </c>
      <c r="L3">
        <v>62.805653587941521</v>
      </c>
      <c r="M3">
        <v>0</v>
      </c>
      <c r="N3">
        <v>0</v>
      </c>
      <c r="O3">
        <v>50.37540413533835</v>
      </c>
      <c r="P3">
        <v>51.107840681362731</v>
      </c>
      <c r="Q3">
        <v>5.0763760993274705</v>
      </c>
      <c r="R3">
        <v>8.66653429842615</v>
      </c>
      <c r="S3">
        <v>0</v>
      </c>
      <c r="T3">
        <v>0</v>
      </c>
      <c r="U3">
        <v>243.68429256594726</v>
      </c>
      <c r="V3">
        <v>2.8920425045372053</v>
      </c>
      <c r="W3">
        <v>10.640453872718304</v>
      </c>
      <c r="X3">
        <v>37.472977439067094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</v>
      </c>
      <c r="AF3">
        <v>0</v>
      </c>
      <c r="AG3">
        <v>0</v>
      </c>
      <c r="AH3">
        <v>10.102680000000001</v>
      </c>
      <c r="AI3">
        <v>0</v>
      </c>
      <c r="AJ3">
        <v>0</v>
      </c>
      <c r="AK3">
        <v>6.5426900000000012</v>
      </c>
      <c r="AL3">
        <v>6.1971000000000016</v>
      </c>
      <c r="AM3">
        <v>0</v>
      </c>
      <c r="AN3">
        <v>0</v>
      </c>
      <c r="AO3">
        <v>5.6007000000000007</v>
      </c>
      <c r="AP3">
        <v>2.9931224025848131</v>
      </c>
      <c r="AQ3">
        <v>0</v>
      </c>
      <c r="AR3">
        <v>12.4778</v>
      </c>
      <c r="AS3">
        <v>1.3668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718.30641893394034</v>
      </c>
      <c r="DN3">
        <v>-7.2786288320610533</v>
      </c>
    </row>
    <row r="4" spans="1:118">
      <c r="A4" t="s">
        <v>46</v>
      </c>
      <c r="B4">
        <v>0</v>
      </c>
      <c r="C4">
        <v>0</v>
      </c>
      <c r="D4">
        <v>2.8828918666251169</v>
      </c>
      <c r="E4">
        <v>0</v>
      </c>
      <c r="F4">
        <v>0</v>
      </c>
      <c r="G4">
        <v>5.7605165277854429</v>
      </c>
      <c r="H4">
        <v>0</v>
      </c>
      <c r="I4">
        <v>0</v>
      </c>
      <c r="J4">
        <v>6.4699489523809532</v>
      </c>
      <c r="K4">
        <v>164.15899386908848</v>
      </c>
      <c r="L4">
        <v>65.233251648997921</v>
      </c>
      <c r="M4">
        <v>0</v>
      </c>
      <c r="N4">
        <v>0</v>
      </c>
      <c r="O4">
        <v>50.37540413533835</v>
      </c>
      <c r="P4">
        <v>51.107840681362731</v>
      </c>
      <c r="Q4">
        <v>5.0763760993274705</v>
      </c>
      <c r="R4">
        <v>10.348012220081138</v>
      </c>
      <c r="S4">
        <v>0</v>
      </c>
      <c r="T4">
        <v>0</v>
      </c>
      <c r="U4">
        <v>243.68429256594726</v>
      </c>
      <c r="V4">
        <v>2.8960435571687841</v>
      </c>
      <c r="W4">
        <v>10.640453872718304</v>
      </c>
      <c r="X4">
        <v>37.472977439067094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</v>
      </c>
      <c r="AF4">
        <v>0</v>
      </c>
      <c r="AG4">
        <v>0</v>
      </c>
      <c r="AH4">
        <v>10.102680000000001</v>
      </c>
      <c r="AI4">
        <v>0</v>
      </c>
      <c r="AJ4">
        <v>0</v>
      </c>
      <c r="AK4">
        <v>6.5426900000000012</v>
      </c>
      <c r="AL4">
        <v>6.1971000000000016</v>
      </c>
      <c r="AM4">
        <v>0</v>
      </c>
      <c r="AN4">
        <v>0</v>
      </c>
      <c r="AO4">
        <v>5.6007000000000007</v>
      </c>
      <c r="AP4">
        <v>2.9931224025848131</v>
      </c>
      <c r="AQ4">
        <v>0</v>
      </c>
      <c r="AR4">
        <v>12.4778</v>
      </c>
      <c r="AS4">
        <v>2.7336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723.60885100647499</v>
      </c>
      <c r="DN4">
        <v>-5.9816263680010611</v>
      </c>
    </row>
    <row r="5" spans="1:118">
      <c r="A5" t="s">
        <v>47</v>
      </c>
      <c r="B5">
        <v>0</v>
      </c>
      <c r="C5">
        <v>0</v>
      </c>
      <c r="D5">
        <v>2.8831913567421568</v>
      </c>
      <c r="E5">
        <v>0</v>
      </c>
      <c r="F5">
        <v>0</v>
      </c>
      <c r="G5">
        <v>6.8195152544587447</v>
      </c>
      <c r="H5">
        <v>0</v>
      </c>
      <c r="I5">
        <v>0</v>
      </c>
      <c r="J5">
        <v>7.0409758164816436</v>
      </c>
      <c r="K5">
        <v>164.15899386908848</v>
      </c>
      <c r="L5">
        <v>65.233390774925269</v>
      </c>
      <c r="M5">
        <v>0</v>
      </c>
      <c r="N5">
        <v>0</v>
      </c>
      <c r="O5">
        <v>50.37540413533835</v>
      </c>
      <c r="P5">
        <v>51.107840681362731</v>
      </c>
      <c r="Q5">
        <v>5.0763760993274705</v>
      </c>
      <c r="R5">
        <v>10.765411698757006</v>
      </c>
      <c r="S5">
        <v>0</v>
      </c>
      <c r="T5">
        <v>0</v>
      </c>
      <c r="U5">
        <v>243.68429256594726</v>
      </c>
      <c r="V5">
        <v>2.8960435571687841</v>
      </c>
      <c r="W5">
        <v>10.640453872718304</v>
      </c>
      <c r="X5">
        <v>37.472977439067094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</v>
      </c>
      <c r="AF5">
        <v>0</v>
      </c>
      <c r="AG5">
        <v>0</v>
      </c>
      <c r="AH5">
        <v>10.102680000000001</v>
      </c>
      <c r="AI5">
        <v>0</v>
      </c>
      <c r="AJ5">
        <v>0</v>
      </c>
      <c r="AK5">
        <v>6.5426900000000012</v>
      </c>
      <c r="AL5">
        <v>6.1971000000000016</v>
      </c>
      <c r="AM5">
        <v>0</v>
      </c>
      <c r="AN5">
        <v>0</v>
      </c>
      <c r="AO5">
        <v>5.6007000000000007</v>
      </c>
      <c r="AP5">
        <v>2.9931224025848131</v>
      </c>
      <c r="AQ5">
        <v>0</v>
      </c>
      <c r="AR5">
        <v>2.8040000000000003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718.0900481082864</v>
      </c>
      <c r="DN5">
        <v>-4.5350797843183175</v>
      </c>
    </row>
    <row r="6" spans="1:118">
      <c r="A6" t="s">
        <v>48</v>
      </c>
      <c r="B6">
        <v>0</v>
      </c>
      <c r="C6">
        <v>0</v>
      </c>
      <c r="D6">
        <v>1.9023446264303345</v>
      </c>
      <c r="E6">
        <v>0</v>
      </c>
      <c r="F6">
        <v>0</v>
      </c>
      <c r="G6">
        <v>6.8195152544587447</v>
      </c>
      <c r="H6">
        <v>0</v>
      </c>
      <c r="I6">
        <v>0</v>
      </c>
      <c r="J6">
        <v>7.6598618892508146</v>
      </c>
      <c r="K6">
        <v>164.15899386908848</v>
      </c>
      <c r="L6">
        <v>65.233390774925269</v>
      </c>
      <c r="M6">
        <v>0</v>
      </c>
      <c r="N6">
        <v>0</v>
      </c>
      <c r="O6">
        <v>50.37540413533835</v>
      </c>
      <c r="P6">
        <v>51.107840681362731</v>
      </c>
      <c r="Q6">
        <v>5.0763760993274705</v>
      </c>
      <c r="R6">
        <v>10.765411698757006</v>
      </c>
      <c r="S6">
        <v>0</v>
      </c>
      <c r="T6">
        <v>0</v>
      </c>
      <c r="U6">
        <v>243.68429256594726</v>
      </c>
      <c r="V6">
        <v>2.8960435571687841</v>
      </c>
      <c r="W6">
        <v>10.640453872718304</v>
      </c>
      <c r="X6">
        <v>37.472977439067094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</v>
      </c>
      <c r="AF6">
        <v>0</v>
      </c>
      <c r="AG6">
        <v>0</v>
      </c>
      <c r="AH6">
        <v>10.102680000000001</v>
      </c>
      <c r="AI6">
        <v>0</v>
      </c>
      <c r="AJ6">
        <v>0</v>
      </c>
      <c r="AK6">
        <v>6.5426900000000012</v>
      </c>
      <c r="AL6">
        <v>6.1971000000000016</v>
      </c>
      <c r="AM6">
        <v>0</v>
      </c>
      <c r="AN6">
        <v>0</v>
      </c>
      <c r="AO6">
        <v>5.6007000000000007</v>
      </c>
      <c r="AP6">
        <v>2.9931224025848131</v>
      </c>
      <c r="AQ6">
        <v>0</v>
      </c>
      <c r="AR6">
        <v>2.2432000000000003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715.74784267338123</v>
      </c>
      <c r="DN6">
        <v>-3.1156350069557983</v>
      </c>
    </row>
    <row r="7" spans="1:118">
      <c r="A7" t="s">
        <v>49</v>
      </c>
      <c r="B7">
        <v>0</v>
      </c>
      <c r="C7">
        <v>0</v>
      </c>
      <c r="D7">
        <v>7.6255837363734242</v>
      </c>
      <c r="E7">
        <v>0</v>
      </c>
      <c r="F7">
        <v>0</v>
      </c>
      <c r="G7">
        <v>10.530098522167487</v>
      </c>
      <c r="H7">
        <v>0</v>
      </c>
      <c r="I7">
        <v>0</v>
      </c>
      <c r="J7">
        <v>6.8309643931001744</v>
      </c>
      <c r="K7">
        <v>164.15899386908848</v>
      </c>
      <c r="L7">
        <v>65.233390774925269</v>
      </c>
      <c r="M7">
        <v>0</v>
      </c>
      <c r="N7">
        <v>0</v>
      </c>
      <c r="O7">
        <v>50.37540413533835</v>
      </c>
      <c r="P7">
        <v>51.107840681362731</v>
      </c>
      <c r="Q7">
        <v>5.0763760993274705</v>
      </c>
      <c r="R7">
        <v>6.3951056627000415</v>
      </c>
      <c r="S7">
        <v>0</v>
      </c>
      <c r="T7">
        <v>0</v>
      </c>
      <c r="U7">
        <v>243.68429256594726</v>
      </c>
      <c r="V7">
        <v>2.8960435571687841</v>
      </c>
      <c r="W7">
        <v>10.640453872718304</v>
      </c>
      <c r="X7">
        <v>37.472977439067094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</v>
      </c>
      <c r="AF7">
        <v>0</v>
      </c>
      <c r="AG7">
        <v>0</v>
      </c>
      <c r="AH7">
        <v>10.102680000000001</v>
      </c>
      <c r="AI7">
        <v>0</v>
      </c>
      <c r="AJ7">
        <v>0</v>
      </c>
      <c r="AK7">
        <v>6.5426900000000012</v>
      </c>
      <c r="AL7">
        <v>6.1971000000000016</v>
      </c>
      <c r="AM7">
        <v>0</v>
      </c>
      <c r="AN7">
        <v>0</v>
      </c>
      <c r="AO7">
        <v>5.6007000000000007</v>
      </c>
      <c r="AP7">
        <v>3.3282219759176783</v>
      </c>
      <c r="AQ7">
        <v>0</v>
      </c>
      <c r="AR7">
        <v>2.2432000000000003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702.39300007363909</v>
      </c>
      <c r="DN7">
        <v>14.8089260115634</v>
      </c>
    </row>
    <row r="8" spans="1:118">
      <c r="A8" t="s">
        <v>50</v>
      </c>
      <c r="B8">
        <v>0</v>
      </c>
      <c r="C8">
        <v>0</v>
      </c>
      <c r="D8">
        <v>7.6255837363734242</v>
      </c>
      <c r="E8">
        <v>0</v>
      </c>
      <c r="F8">
        <v>0</v>
      </c>
      <c r="G8">
        <v>10.530098522167487</v>
      </c>
      <c r="H8">
        <v>0</v>
      </c>
      <c r="I8">
        <v>0</v>
      </c>
      <c r="J8">
        <v>6.8309643931001744</v>
      </c>
      <c r="K8">
        <v>164.15899386908848</v>
      </c>
      <c r="L8">
        <v>65.233390774925269</v>
      </c>
      <c r="M8">
        <v>0</v>
      </c>
      <c r="N8">
        <v>0</v>
      </c>
      <c r="O8">
        <v>50.37540413533835</v>
      </c>
      <c r="P8">
        <v>51.107840681362731</v>
      </c>
      <c r="Q8">
        <v>5.0763760993274705</v>
      </c>
      <c r="R8">
        <v>6.3951056627000415</v>
      </c>
      <c r="S8">
        <v>0</v>
      </c>
      <c r="T8">
        <v>0</v>
      </c>
      <c r="U8">
        <v>243.68429256594726</v>
      </c>
      <c r="V8">
        <v>2.8960435571687841</v>
      </c>
      <c r="W8">
        <v>10.640453872718304</v>
      </c>
      <c r="X8">
        <v>37.472977439067094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</v>
      </c>
      <c r="AF8">
        <v>0</v>
      </c>
      <c r="AG8">
        <v>0</v>
      </c>
      <c r="AH8">
        <v>10.102680000000001</v>
      </c>
      <c r="AI8">
        <v>0</v>
      </c>
      <c r="AJ8">
        <v>0</v>
      </c>
      <c r="AK8">
        <v>6.5426900000000012</v>
      </c>
      <c r="AL8">
        <v>6.1971000000000016</v>
      </c>
      <c r="AM8">
        <v>0</v>
      </c>
      <c r="AN8">
        <v>0</v>
      </c>
      <c r="AO8">
        <v>5.6007000000000007</v>
      </c>
      <c r="AP8">
        <v>3.3282219759176783</v>
      </c>
      <c r="AQ8">
        <v>0</v>
      </c>
      <c r="AR8">
        <v>2.2432000000000003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702.39300007363909</v>
      </c>
      <c r="DN8">
        <v>14.8089260115634</v>
      </c>
    </row>
    <row r="9" spans="1:118">
      <c r="A9" t="s">
        <v>51</v>
      </c>
      <c r="B9">
        <v>0</v>
      </c>
      <c r="C9">
        <v>0</v>
      </c>
      <c r="D9">
        <v>7.6255837363734242</v>
      </c>
      <c r="E9">
        <v>0</v>
      </c>
      <c r="F9">
        <v>0</v>
      </c>
      <c r="G9">
        <v>10.530098522167487</v>
      </c>
      <c r="H9">
        <v>0</v>
      </c>
      <c r="I9">
        <v>0</v>
      </c>
      <c r="J9">
        <v>6.8309643931001744</v>
      </c>
      <c r="K9">
        <v>164.15899386908848</v>
      </c>
      <c r="L9">
        <v>65.233390774925269</v>
      </c>
      <c r="M9">
        <v>0</v>
      </c>
      <c r="N9">
        <v>0</v>
      </c>
      <c r="O9">
        <v>50.37540413533835</v>
      </c>
      <c r="P9">
        <v>51.107840681362731</v>
      </c>
      <c r="Q9">
        <v>5.0763760993274705</v>
      </c>
      <c r="R9">
        <v>6.3951056627000415</v>
      </c>
      <c r="S9">
        <v>0.39358500000000002</v>
      </c>
      <c r="T9">
        <v>0</v>
      </c>
      <c r="U9">
        <v>243.68429256594726</v>
      </c>
      <c r="V9">
        <v>2.8960435571687841</v>
      </c>
      <c r="W9">
        <v>10.640453872718304</v>
      </c>
      <c r="X9">
        <v>37.472977439067094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</v>
      </c>
      <c r="AF9">
        <v>0</v>
      </c>
      <c r="AG9">
        <v>0</v>
      </c>
      <c r="AH9">
        <v>10.102680000000001</v>
      </c>
      <c r="AI9">
        <v>0</v>
      </c>
      <c r="AJ9">
        <v>0</v>
      </c>
      <c r="AK9">
        <v>6.5426900000000012</v>
      </c>
      <c r="AL9">
        <v>9.1481000000000012</v>
      </c>
      <c r="AM9">
        <v>0</v>
      </c>
      <c r="AN9">
        <v>0</v>
      </c>
      <c r="AO9">
        <v>5.6007000000000007</v>
      </c>
      <c r="AP9">
        <v>3.3282219759176783</v>
      </c>
      <c r="AQ9">
        <v>0</v>
      </c>
      <c r="AR9">
        <v>2.2432000000000003</v>
      </c>
      <c r="AS9">
        <v>2.7336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702.19061722470656</v>
      </c>
      <c r="DN9">
        <v>14.8022138604959</v>
      </c>
    </row>
    <row r="10" spans="1:118">
      <c r="A10" t="s">
        <v>52</v>
      </c>
      <c r="B10">
        <v>0</v>
      </c>
      <c r="C10">
        <v>0</v>
      </c>
      <c r="D10">
        <v>7.6255837363734242</v>
      </c>
      <c r="E10">
        <v>0</v>
      </c>
      <c r="F10">
        <v>0</v>
      </c>
      <c r="G10">
        <v>10.530098522167487</v>
      </c>
      <c r="H10">
        <v>0</v>
      </c>
      <c r="I10">
        <v>0</v>
      </c>
      <c r="J10">
        <v>6.8309643931001744</v>
      </c>
      <c r="K10">
        <v>164.15899386908848</v>
      </c>
      <c r="L10">
        <v>65.233390774925269</v>
      </c>
      <c r="M10">
        <v>0</v>
      </c>
      <c r="N10">
        <v>0</v>
      </c>
      <c r="O10">
        <v>50.37540413533835</v>
      </c>
      <c r="P10">
        <v>51.107840681362731</v>
      </c>
      <c r="Q10">
        <v>5.0763760993274705</v>
      </c>
      <c r="R10">
        <v>6.3951056627000415</v>
      </c>
      <c r="S10">
        <v>0.91919123931623914</v>
      </c>
      <c r="T10">
        <v>0</v>
      </c>
      <c r="U10">
        <v>243.68429256594726</v>
      </c>
      <c r="V10">
        <v>2.8960435571687841</v>
      </c>
      <c r="W10">
        <v>10.640453872718304</v>
      </c>
      <c r="X10">
        <v>37.472977439067094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</v>
      </c>
      <c r="AF10">
        <v>0</v>
      </c>
      <c r="AG10">
        <v>0</v>
      </c>
      <c r="AH10">
        <v>10.102680000000001</v>
      </c>
      <c r="AI10">
        <v>0</v>
      </c>
      <c r="AJ10">
        <v>0</v>
      </c>
      <c r="AK10">
        <v>6.5426900000000012</v>
      </c>
      <c r="AL10">
        <v>20.158281000000006</v>
      </c>
      <c r="AM10">
        <v>0</v>
      </c>
      <c r="AN10">
        <v>0</v>
      </c>
      <c r="AO10">
        <v>5.6007000000000007</v>
      </c>
      <c r="AP10">
        <v>3.3282219759176783</v>
      </c>
      <c r="AQ10">
        <v>0</v>
      </c>
      <c r="AR10">
        <v>2.8040000000000003</v>
      </c>
      <c r="AS10">
        <v>1.3668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712.57597771803978</v>
      </c>
      <c r="DN10">
        <v>15.146640606478979</v>
      </c>
    </row>
    <row r="11" spans="1:118">
      <c r="A11" t="s">
        <v>53</v>
      </c>
      <c r="B11">
        <v>0</v>
      </c>
      <c r="C11">
        <v>0</v>
      </c>
      <c r="D11">
        <v>0.83740841597565696</v>
      </c>
      <c r="E11">
        <v>0</v>
      </c>
      <c r="F11">
        <v>0</v>
      </c>
      <c r="G11">
        <v>8.7403456476930401</v>
      </c>
      <c r="H11">
        <v>0</v>
      </c>
      <c r="I11">
        <v>0</v>
      </c>
      <c r="J11">
        <v>7.9942643065818872</v>
      </c>
      <c r="K11">
        <v>164.15899386908848</v>
      </c>
      <c r="L11">
        <v>65.233390774925269</v>
      </c>
      <c r="M11">
        <v>0</v>
      </c>
      <c r="N11">
        <v>0</v>
      </c>
      <c r="O11">
        <v>50.37540413533835</v>
      </c>
      <c r="P11">
        <v>51.107840681362731</v>
      </c>
      <c r="Q11">
        <v>5.0763760993274705</v>
      </c>
      <c r="R11">
        <v>6.3951056627000415</v>
      </c>
      <c r="S11">
        <v>1.3467676908023483</v>
      </c>
      <c r="T11">
        <v>0</v>
      </c>
      <c r="U11">
        <v>243.68429256594726</v>
      </c>
      <c r="V11">
        <v>2.8960435571687841</v>
      </c>
      <c r="W11">
        <v>10.640453872718304</v>
      </c>
      <c r="X11">
        <v>37.472977439067094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</v>
      </c>
      <c r="AF11">
        <v>0</v>
      </c>
      <c r="AG11">
        <v>0</v>
      </c>
      <c r="AH11">
        <v>10.102680000000001</v>
      </c>
      <c r="AI11">
        <v>0</v>
      </c>
      <c r="AJ11">
        <v>0</v>
      </c>
      <c r="AK11">
        <v>6.5426900000000012</v>
      </c>
      <c r="AL11">
        <v>20.158281000000006</v>
      </c>
      <c r="AM11">
        <v>0</v>
      </c>
      <c r="AN11">
        <v>0</v>
      </c>
      <c r="AO11">
        <v>5.6007000000000007</v>
      </c>
      <c r="AP11">
        <v>2.9931224025848131</v>
      </c>
      <c r="AQ11">
        <v>0</v>
      </c>
      <c r="AR11">
        <v>2.8040000000000003</v>
      </c>
      <c r="AS11">
        <v>1.3668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701.32767869937834</v>
      </c>
      <c r="DN11">
        <v>19.072788221903068</v>
      </c>
    </row>
    <row r="12" spans="1:118">
      <c r="A12" t="s">
        <v>54</v>
      </c>
      <c r="B12">
        <v>0</v>
      </c>
      <c r="C12">
        <v>0</v>
      </c>
      <c r="D12">
        <v>0.83740841597565696</v>
      </c>
      <c r="E12">
        <v>0</v>
      </c>
      <c r="F12">
        <v>0</v>
      </c>
      <c r="G12">
        <v>8.7403456476930401</v>
      </c>
      <c r="H12">
        <v>0</v>
      </c>
      <c r="I12">
        <v>0</v>
      </c>
      <c r="J12">
        <v>7.9942643065818872</v>
      </c>
      <c r="K12">
        <v>164.15899386908848</v>
      </c>
      <c r="L12">
        <v>65.233390774925269</v>
      </c>
      <c r="M12">
        <v>0</v>
      </c>
      <c r="N12">
        <v>0</v>
      </c>
      <c r="O12">
        <v>50.37540413533835</v>
      </c>
      <c r="P12">
        <v>51.107840681362731</v>
      </c>
      <c r="Q12">
        <v>5.0763760993274705</v>
      </c>
      <c r="R12">
        <v>6.3951056627000415</v>
      </c>
      <c r="S12">
        <v>1.4042317757009344</v>
      </c>
      <c r="T12">
        <v>0</v>
      </c>
      <c r="U12">
        <v>243.68429256594726</v>
      </c>
      <c r="V12">
        <v>2.8960435571687841</v>
      </c>
      <c r="W12">
        <v>10.640453872718304</v>
      </c>
      <c r="X12">
        <v>37.472977439067094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2.3149500000000001</v>
      </c>
      <c r="AE12">
        <v>12.5575788</v>
      </c>
      <c r="AF12">
        <v>0</v>
      </c>
      <c r="AG12">
        <v>0</v>
      </c>
      <c r="AH12">
        <v>10.102680000000001</v>
      </c>
      <c r="AI12">
        <v>0</v>
      </c>
      <c r="AJ12">
        <v>0</v>
      </c>
      <c r="AK12">
        <v>6.5426900000000012</v>
      </c>
      <c r="AL12">
        <v>20.158281000000006</v>
      </c>
      <c r="AM12">
        <v>0</v>
      </c>
      <c r="AN12">
        <v>0</v>
      </c>
      <c r="AO12">
        <v>5.6007000000000007</v>
      </c>
      <c r="AP12">
        <v>2.9931224025848131</v>
      </c>
      <c r="AQ12">
        <v>0</v>
      </c>
      <c r="AR12">
        <v>2.8040000000000003</v>
      </c>
      <c r="AS12">
        <v>1.3668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701.38329827883592</v>
      </c>
      <c r="DN12">
        <v>19.07463272734411</v>
      </c>
    </row>
    <row r="13" spans="1:118">
      <c r="A13" t="s">
        <v>55</v>
      </c>
      <c r="B13">
        <v>0</v>
      </c>
      <c r="C13">
        <v>0</v>
      </c>
      <c r="D13">
        <v>1.0757928050478649</v>
      </c>
      <c r="E13">
        <v>0</v>
      </c>
      <c r="F13">
        <v>0</v>
      </c>
      <c r="G13">
        <v>4.2149951814969491</v>
      </c>
      <c r="H13">
        <v>0</v>
      </c>
      <c r="I13">
        <v>0</v>
      </c>
      <c r="J13">
        <v>12.178492765778989</v>
      </c>
      <c r="K13">
        <v>164.15899386908848</v>
      </c>
      <c r="L13">
        <v>65.233390774925269</v>
      </c>
      <c r="M13">
        <v>0</v>
      </c>
      <c r="N13">
        <v>0</v>
      </c>
      <c r="O13">
        <v>50.37540413533835</v>
      </c>
      <c r="P13">
        <v>51.107840681362731</v>
      </c>
      <c r="Q13">
        <v>5.0763760993274705</v>
      </c>
      <c r="R13">
        <v>6.3951056627000415</v>
      </c>
      <c r="S13">
        <v>1.8723669564606742</v>
      </c>
      <c r="T13">
        <v>0</v>
      </c>
      <c r="U13">
        <v>243.68429256594726</v>
      </c>
      <c r="V13">
        <v>2.8960435571687841</v>
      </c>
      <c r="W13">
        <v>10.640453872718304</v>
      </c>
      <c r="X13">
        <v>37.472977439067094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2.3149500000000001</v>
      </c>
      <c r="AE13">
        <v>12.5575788</v>
      </c>
      <c r="AF13">
        <v>0</v>
      </c>
      <c r="AG13">
        <v>0</v>
      </c>
      <c r="AH13">
        <v>10.102680000000001</v>
      </c>
      <c r="AI13">
        <v>0</v>
      </c>
      <c r="AJ13">
        <v>0</v>
      </c>
      <c r="AK13">
        <v>6.5426900000000012</v>
      </c>
      <c r="AL13">
        <v>20.158281000000006</v>
      </c>
      <c r="AM13">
        <v>0</v>
      </c>
      <c r="AN13">
        <v>0</v>
      </c>
      <c r="AO13">
        <v>5.6007000000000007</v>
      </c>
      <c r="AP13">
        <v>2.9931224025848131</v>
      </c>
      <c r="AQ13">
        <v>0</v>
      </c>
      <c r="AR13">
        <v>2.8040000000000003</v>
      </c>
      <c r="AS13">
        <v>1.3668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700.61699479990489</v>
      </c>
      <c r="DN13">
        <v>20.206333769108092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3.7501951219512191</v>
      </c>
      <c r="K14">
        <v>164.15899386908848</v>
      </c>
      <c r="L14">
        <v>65.233390774925269</v>
      </c>
      <c r="M14">
        <v>0</v>
      </c>
      <c r="N14">
        <v>0</v>
      </c>
      <c r="O14">
        <v>50.37540413533835</v>
      </c>
      <c r="P14">
        <v>51.107840681362731</v>
      </c>
      <c r="Q14">
        <v>5.0763760993274705</v>
      </c>
      <c r="R14">
        <v>6.3951056627000415</v>
      </c>
      <c r="S14">
        <v>2.1076608478802994</v>
      </c>
      <c r="T14">
        <v>0</v>
      </c>
      <c r="U14">
        <v>243.68429256594726</v>
      </c>
      <c r="V14">
        <v>2.8960435571687841</v>
      </c>
      <c r="W14">
        <v>10.640453872718304</v>
      </c>
      <c r="X14">
        <v>37.472977439067094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2.3149500000000001</v>
      </c>
      <c r="AE14">
        <v>12.5575788</v>
      </c>
      <c r="AF14">
        <v>0</v>
      </c>
      <c r="AG14">
        <v>0</v>
      </c>
      <c r="AH14">
        <v>10.102680000000001</v>
      </c>
      <c r="AI14">
        <v>0</v>
      </c>
      <c r="AJ14">
        <v>0</v>
      </c>
      <c r="AK14">
        <v>6.5426900000000012</v>
      </c>
      <c r="AL14">
        <v>13.279500000000001</v>
      </c>
      <c r="AM14">
        <v>0</v>
      </c>
      <c r="AN14">
        <v>0</v>
      </c>
      <c r="AO14">
        <v>5.6007000000000007</v>
      </c>
      <c r="AP14">
        <v>2.9931224025848131</v>
      </c>
      <c r="AQ14">
        <v>0</v>
      </c>
      <c r="AR14">
        <v>2.8040000000000003</v>
      </c>
      <c r="AS14">
        <v>1.3668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677.97578964805609</v>
      </c>
      <c r="DN14">
        <v>22.484966182003951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3.5322227171492209</v>
      </c>
      <c r="K15">
        <v>164.15899386908848</v>
      </c>
      <c r="L15">
        <v>65.233390774925269</v>
      </c>
      <c r="M15">
        <v>0</v>
      </c>
      <c r="N15">
        <v>0</v>
      </c>
      <c r="O15">
        <v>50.37540413533835</v>
      </c>
      <c r="P15">
        <v>51.107840681362731</v>
      </c>
      <c r="Q15">
        <v>5.0763760993274705</v>
      </c>
      <c r="R15">
        <v>6.3951056627000415</v>
      </c>
      <c r="S15">
        <v>2.5731693030612246</v>
      </c>
      <c r="T15">
        <v>0</v>
      </c>
      <c r="U15">
        <v>243.68429256594726</v>
      </c>
      <c r="V15">
        <v>2.8960435571687841</v>
      </c>
      <c r="W15">
        <v>10.640453872718304</v>
      </c>
      <c r="X15">
        <v>37.472977439067094</v>
      </c>
      <c r="Y15">
        <v>0</v>
      </c>
      <c r="Z15">
        <v>1.6562832000000001</v>
      </c>
      <c r="AA15">
        <v>0</v>
      </c>
      <c r="AB15">
        <v>3.0474000000000014</v>
      </c>
      <c r="AC15">
        <v>0</v>
      </c>
      <c r="AD15">
        <v>2.3149500000000001</v>
      </c>
      <c r="AE15">
        <v>12.5575788</v>
      </c>
      <c r="AF15">
        <v>0</v>
      </c>
      <c r="AG15">
        <v>0</v>
      </c>
      <c r="AH15">
        <v>10.102680000000001</v>
      </c>
      <c r="AI15">
        <v>0</v>
      </c>
      <c r="AJ15">
        <v>0</v>
      </c>
      <c r="AK15">
        <v>6.5426900000000012</v>
      </c>
      <c r="AL15">
        <v>9.1481000000000012</v>
      </c>
      <c r="AM15">
        <v>0</v>
      </c>
      <c r="AN15">
        <v>0</v>
      </c>
      <c r="AO15">
        <v>5.6007000000000007</v>
      </c>
      <c r="AP15">
        <v>2.9931224025848131</v>
      </c>
      <c r="AQ15">
        <v>0</v>
      </c>
      <c r="AR15">
        <v>2.8040000000000003</v>
      </c>
      <c r="AS15">
        <v>1.3668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678.76929283182994</v>
      </c>
      <c r="DN15">
        <v>22.511282248608936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164.15899386908848</v>
      </c>
      <c r="L16">
        <v>65.233390774925269</v>
      </c>
      <c r="M16">
        <v>0</v>
      </c>
      <c r="N16">
        <v>0</v>
      </c>
      <c r="O16">
        <v>50.37540413533835</v>
      </c>
      <c r="P16">
        <v>51.107840681362731</v>
      </c>
      <c r="Q16">
        <v>5.0763760993274705</v>
      </c>
      <c r="R16">
        <v>6.3951056627000415</v>
      </c>
      <c r="S16">
        <v>2.8110907390084194</v>
      </c>
      <c r="T16">
        <v>0</v>
      </c>
      <c r="U16">
        <v>243.68429256594726</v>
      </c>
      <c r="V16">
        <v>2.8960435571687841</v>
      </c>
      <c r="W16">
        <v>10.640453872718304</v>
      </c>
      <c r="X16">
        <v>37.472977439067094</v>
      </c>
      <c r="Y16">
        <v>0</v>
      </c>
      <c r="Z16">
        <v>1.6562832000000001</v>
      </c>
      <c r="AA16">
        <v>0</v>
      </c>
      <c r="AB16">
        <v>3.0474000000000014</v>
      </c>
      <c r="AC16">
        <v>0</v>
      </c>
      <c r="AD16">
        <v>2.3149500000000001</v>
      </c>
      <c r="AE16">
        <v>12.5575788</v>
      </c>
      <c r="AF16">
        <v>0</v>
      </c>
      <c r="AG16">
        <v>0</v>
      </c>
      <c r="AH16">
        <v>10.102680000000001</v>
      </c>
      <c r="AI16">
        <v>0</v>
      </c>
      <c r="AJ16">
        <v>0</v>
      </c>
      <c r="AK16">
        <v>6.5426900000000012</v>
      </c>
      <c r="AL16">
        <v>9.1481000000000012</v>
      </c>
      <c r="AM16">
        <v>0</v>
      </c>
      <c r="AN16">
        <v>0</v>
      </c>
      <c r="AO16">
        <v>5.6007000000000007</v>
      </c>
      <c r="AP16">
        <v>2.9931224025848131</v>
      </c>
      <c r="AQ16">
        <v>0</v>
      </c>
      <c r="AR16">
        <v>2.8040000000000003</v>
      </c>
      <c r="AS16">
        <v>1.3668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675.58073842117244</v>
      </c>
      <c r="DN16">
        <v>22.405535378064521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164.15899386908848</v>
      </c>
      <c r="L17">
        <v>65.233390774925269</v>
      </c>
      <c r="M17">
        <v>0</v>
      </c>
      <c r="N17">
        <v>0</v>
      </c>
      <c r="O17">
        <v>50.37540413533835</v>
      </c>
      <c r="P17">
        <v>51.107840681362731</v>
      </c>
      <c r="Q17">
        <v>5.0763760993274705</v>
      </c>
      <c r="R17">
        <v>6.3951056627000415</v>
      </c>
      <c r="S17">
        <v>3.2713519303442751</v>
      </c>
      <c r="T17">
        <v>0</v>
      </c>
      <c r="U17">
        <v>243.68429256594726</v>
      </c>
      <c r="V17">
        <v>2.8960435571687841</v>
      </c>
      <c r="W17">
        <v>10.640453872718304</v>
      </c>
      <c r="X17">
        <v>37.472977439067094</v>
      </c>
      <c r="Y17">
        <v>0</v>
      </c>
      <c r="Z17">
        <v>1.6562832000000001</v>
      </c>
      <c r="AA17">
        <v>0</v>
      </c>
      <c r="AB17">
        <v>3.0474000000000014</v>
      </c>
      <c r="AC17">
        <v>0</v>
      </c>
      <c r="AD17">
        <v>2.3149500000000001</v>
      </c>
      <c r="AE17">
        <v>12.5575788</v>
      </c>
      <c r="AF17">
        <v>0</v>
      </c>
      <c r="AG17">
        <v>0</v>
      </c>
      <c r="AH17">
        <v>10.102680000000001</v>
      </c>
      <c r="AI17">
        <v>0</v>
      </c>
      <c r="AJ17">
        <v>0</v>
      </c>
      <c r="AK17">
        <v>6.5426900000000012</v>
      </c>
      <c r="AL17">
        <v>9.1481000000000012</v>
      </c>
      <c r="AM17">
        <v>0</v>
      </c>
      <c r="AN17">
        <v>0</v>
      </c>
      <c r="AO17">
        <v>5.6007000000000007</v>
      </c>
      <c r="AP17">
        <v>2.9931224025848131</v>
      </c>
      <c r="AQ17">
        <v>0</v>
      </c>
      <c r="AR17">
        <v>2.8040000000000003</v>
      </c>
      <c r="AS17">
        <v>1.3668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676.0262251749183</v>
      </c>
      <c r="DN17">
        <v>22.420309815654633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164.15899386908848</v>
      </c>
      <c r="L18">
        <v>65.233390774925269</v>
      </c>
      <c r="M18">
        <v>0</v>
      </c>
      <c r="N18">
        <v>0</v>
      </c>
      <c r="O18">
        <v>50.37540413533835</v>
      </c>
      <c r="P18">
        <v>51.107840681362731</v>
      </c>
      <c r="Q18">
        <v>5.0763760993274705</v>
      </c>
      <c r="R18">
        <v>6.3951056627000415</v>
      </c>
      <c r="S18">
        <v>3.5092675635276533</v>
      </c>
      <c r="T18">
        <v>0</v>
      </c>
      <c r="U18">
        <v>243.68429256594726</v>
      </c>
      <c r="V18">
        <v>2.8960435571687841</v>
      </c>
      <c r="W18">
        <v>10.640453872718304</v>
      </c>
      <c r="X18">
        <v>37.472977439067094</v>
      </c>
      <c r="Y18">
        <v>0</v>
      </c>
      <c r="Z18">
        <v>1.6562832000000001</v>
      </c>
      <c r="AA18">
        <v>0</v>
      </c>
      <c r="AB18">
        <v>3.0474000000000014</v>
      </c>
      <c r="AC18">
        <v>0</v>
      </c>
      <c r="AD18">
        <v>2.3149500000000001</v>
      </c>
      <c r="AE18">
        <v>12.5575788</v>
      </c>
      <c r="AF18">
        <v>0</v>
      </c>
      <c r="AG18">
        <v>0</v>
      </c>
      <c r="AH18">
        <v>10.102680000000001</v>
      </c>
      <c r="AI18">
        <v>0</v>
      </c>
      <c r="AJ18">
        <v>0</v>
      </c>
      <c r="AK18">
        <v>6.5426900000000012</v>
      </c>
      <c r="AL18">
        <v>9.1481000000000012</v>
      </c>
      <c r="AM18">
        <v>0</v>
      </c>
      <c r="AN18">
        <v>0</v>
      </c>
      <c r="AO18">
        <v>5.6007000000000007</v>
      </c>
      <c r="AP18">
        <v>2.9931224025848131</v>
      </c>
      <c r="AQ18">
        <v>0</v>
      </c>
      <c r="AR18">
        <v>2.8040000000000003</v>
      </c>
      <c r="AS18">
        <v>1.3668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676.25650382051333</v>
      </c>
      <c r="DN18">
        <v>22.427946803242911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164.15899386908848</v>
      </c>
      <c r="L19">
        <v>65.233390774925269</v>
      </c>
      <c r="M19">
        <v>0</v>
      </c>
      <c r="N19">
        <v>0</v>
      </c>
      <c r="O19">
        <v>50.37540413533835</v>
      </c>
      <c r="P19">
        <v>51.107840681362731</v>
      </c>
      <c r="Q19">
        <v>5.0763760993274705</v>
      </c>
      <c r="R19">
        <v>6.3951056627000415</v>
      </c>
      <c r="S19">
        <v>3.9774014554455444</v>
      </c>
      <c r="T19">
        <v>0</v>
      </c>
      <c r="U19">
        <v>243.68429256594726</v>
      </c>
      <c r="V19">
        <v>2.8960435571687841</v>
      </c>
      <c r="W19">
        <v>10.640453872718304</v>
      </c>
      <c r="X19">
        <v>37.472977439067094</v>
      </c>
      <c r="Y19">
        <v>0</v>
      </c>
      <c r="Z19">
        <v>1.6562832000000001</v>
      </c>
      <c r="AA19">
        <v>0</v>
      </c>
      <c r="AB19">
        <v>3.0474000000000014</v>
      </c>
      <c r="AC19">
        <v>0</v>
      </c>
      <c r="AD19">
        <v>2.3149500000000001</v>
      </c>
      <c r="AE19">
        <v>12.5575788</v>
      </c>
      <c r="AF19">
        <v>0</v>
      </c>
      <c r="AG19">
        <v>0</v>
      </c>
      <c r="AH19">
        <v>10.102680000000001</v>
      </c>
      <c r="AI19">
        <v>0</v>
      </c>
      <c r="AJ19">
        <v>0</v>
      </c>
      <c r="AK19">
        <v>6.5426900000000012</v>
      </c>
      <c r="AL19">
        <v>9.1481000000000012</v>
      </c>
      <c r="AM19">
        <v>0</v>
      </c>
      <c r="AN19">
        <v>0</v>
      </c>
      <c r="AO19">
        <v>5.6007000000000007</v>
      </c>
      <c r="AP19">
        <v>2.9931224025848131</v>
      </c>
      <c r="AQ19">
        <v>0</v>
      </c>
      <c r="AR19">
        <v>2.8040000000000003</v>
      </c>
      <c r="AS19">
        <v>1.3668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676.70961056095643</v>
      </c>
      <c r="DN19">
        <v>22.442973954717701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164.15899386908848</v>
      </c>
      <c r="L20">
        <v>65.233390774925269</v>
      </c>
      <c r="M20">
        <v>0</v>
      </c>
      <c r="N20">
        <v>0</v>
      </c>
      <c r="O20">
        <v>50.37540413533835</v>
      </c>
      <c r="P20">
        <v>51.107840681362731</v>
      </c>
      <c r="Q20">
        <v>5.0763760993274705</v>
      </c>
      <c r="R20">
        <v>6.3951056627000415</v>
      </c>
      <c r="S20">
        <v>4.2121869158878509</v>
      </c>
      <c r="T20">
        <v>0</v>
      </c>
      <c r="U20">
        <v>243.68429256594726</v>
      </c>
      <c r="V20">
        <v>2.8960435571687841</v>
      </c>
      <c r="W20">
        <v>10.640453872718304</v>
      </c>
      <c r="X20">
        <v>37.472977439067094</v>
      </c>
      <c r="Y20">
        <v>0</v>
      </c>
      <c r="Z20">
        <v>0.27940000000000004</v>
      </c>
      <c r="AA20">
        <v>0</v>
      </c>
      <c r="AB20">
        <v>3.0474000000000014</v>
      </c>
      <c r="AC20">
        <v>0</v>
      </c>
      <c r="AD20">
        <v>2.3149500000000001</v>
      </c>
      <c r="AE20">
        <v>12.5575788</v>
      </c>
      <c r="AF20">
        <v>0</v>
      </c>
      <c r="AG20">
        <v>0</v>
      </c>
      <c r="AH20">
        <v>10.102680000000001</v>
      </c>
      <c r="AI20">
        <v>0</v>
      </c>
      <c r="AJ20">
        <v>0</v>
      </c>
      <c r="AK20">
        <v>6.5426900000000012</v>
      </c>
      <c r="AL20">
        <v>9.1481000000000012</v>
      </c>
      <c r="AM20">
        <v>0</v>
      </c>
      <c r="AN20">
        <v>0</v>
      </c>
      <c r="AO20">
        <v>5.6007000000000007</v>
      </c>
      <c r="AP20">
        <v>2.9931224025848131</v>
      </c>
      <c r="AQ20">
        <v>0</v>
      </c>
      <c r="AR20">
        <v>2.8040000000000003</v>
      </c>
      <c r="AS20">
        <v>1.7085000000000004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675.93490570334154</v>
      </c>
      <c r="DN20">
        <v>22.417281072774809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164.15899386908848</v>
      </c>
      <c r="L21">
        <v>65.233390774925269</v>
      </c>
      <c r="M21">
        <v>0</v>
      </c>
      <c r="N21">
        <v>0</v>
      </c>
      <c r="O21">
        <v>50.37540413533835</v>
      </c>
      <c r="P21">
        <v>51.107840681362731</v>
      </c>
      <c r="Q21">
        <v>5.0763760993274705</v>
      </c>
      <c r="R21">
        <v>6.3951056627000415</v>
      </c>
      <c r="S21">
        <v>4.6777671772293887</v>
      </c>
      <c r="T21">
        <v>0</v>
      </c>
      <c r="U21">
        <v>243.68429256594726</v>
      </c>
      <c r="V21">
        <v>2.8960435571687841</v>
      </c>
      <c r="W21">
        <v>10.640453872718304</v>
      </c>
      <c r="X21">
        <v>37.472977439067094</v>
      </c>
      <c r="Y21">
        <v>0</v>
      </c>
      <c r="Z21">
        <v>0.27940000000000004</v>
      </c>
      <c r="AA21">
        <v>0</v>
      </c>
      <c r="AB21">
        <v>3.0474000000000014</v>
      </c>
      <c r="AC21">
        <v>0</v>
      </c>
      <c r="AD21">
        <v>2.3149500000000001</v>
      </c>
      <c r="AE21">
        <v>12.5575788</v>
      </c>
      <c r="AF21">
        <v>0</v>
      </c>
      <c r="AG21">
        <v>0</v>
      </c>
      <c r="AH21">
        <v>10.102680000000001</v>
      </c>
      <c r="AI21">
        <v>0</v>
      </c>
      <c r="AJ21">
        <v>0</v>
      </c>
      <c r="AK21">
        <v>6.5426900000000012</v>
      </c>
      <c r="AL21">
        <v>9.1481000000000012</v>
      </c>
      <c r="AM21">
        <v>0</v>
      </c>
      <c r="AN21">
        <v>0</v>
      </c>
      <c r="AO21">
        <v>5.6007000000000007</v>
      </c>
      <c r="AP21">
        <v>2.9931224025848131</v>
      </c>
      <c r="AQ21">
        <v>0</v>
      </c>
      <c r="AR21">
        <v>2.2432000000000003</v>
      </c>
      <c r="AS21">
        <v>1.7085000000000004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675.84274247988856</v>
      </c>
      <c r="DN21">
        <v>22.414224557569408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164.15899386908848</v>
      </c>
      <c r="L22">
        <v>65.233390774925269</v>
      </c>
      <c r="M22">
        <v>0</v>
      </c>
      <c r="N22">
        <v>0</v>
      </c>
      <c r="O22">
        <v>50.37540413533835</v>
      </c>
      <c r="P22">
        <v>51.107840681362731</v>
      </c>
      <c r="Q22">
        <v>5.0763760993274705</v>
      </c>
      <c r="R22">
        <v>6.3951056627000415</v>
      </c>
      <c r="S22">
        <v>4.90737707108498</v>
      </c>
      <c r="T22">
        <v>0</v>
      </c>
      <c r="U22">
        <v>243.68429256594726</v>
      </c>
      <c r="V22">
        <v>2.8960435571687841</v>
      </c>
      <c r="W22">
        <v>10.640453872718304</v>
      </c>
      <c r="X22">
        <v>37.472977439067094</v>
      </c>
      <c r="Y22">
        <v>0</v>
      </c>
      <c r="Z22">
        <v>0.27940000000000004</v>
      </c>
      <c r="AA22">
        <v>0</v>
      </c>
      <c r="AB22">
        <v>3.0474000000000014</v>
      </c>
      <c r="AC22">
        <v>0</v>
      </c>
      <c r="AD22">
        <v>2.3149500000000001</v>
      </c>
      <c r="AE22">
        <v>12.5575788</v>
      </c>
      <c r="AF22">
        <v>0</v>
      </c>
      <c r="AG22">
        <v>0</v>
      </c>
      <c r="AH22">
        <v>10.102680000000001</v>
      </c>
      <c r="AI22">
        <v>0</v>
      </c>
      <c r="AJ22">
        <v>0</v>
      </c>
      <c r="AK22">
        <v>6.5426900000000012</v>
      </c>
      <c r="AL22">
        <v>9.1481000000000012</v>
      </c>
      <c r="AM22">
        <v>0</v>
      </c>
      <c r="AN22">
        <v>0</v>
      </c>
      <c r="AO22">
        <v>5.6007000000000007</v>
      </c>
      <c r="AP22">
        <v>2.9931224025848131</v>
      </c>
      <c r="AQ22">
        <v>0</v>
      </c>
      <c r="AR22">
        <v>2.2432000000000003</v>
      </c>
      <c r="AS22">
        <v>1.7085000000000004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676.06498193204038</v>
      </c>
      <c r="DN22">
        <v>22.421594999273271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164.15899386908848</v>
      </c>
      <c r="L23">
        <v>65.233390774925269</v>
      </c>
      <c r="M23">
        <v>0</v>
      </c>
      <c r="N23">
        <v>0</v>
      </c>
      <c r="O23">
        <v>50.37540413533835</v>
      </c>
      <c r="P23">
        <v>51.107840681362731</v>
      </c>
      <c r="Q23">
        <v>5.0763760993274705</v>
      </c>
      <c r="R23">
        <v>6.3951056627000415</v>
      </c>
      <c r="S23">
        <v>5.3730285407515872</v>
      </c>
      <c r="T23">
        <v>0</v>
      </c>
      <c r="U23">
        <v>243.68429256594726</v>
      </c>
      <c r="V23">
        <v>2.8960435571687841</v>
      </c>
      <c r="W23">
        <v>10.640453872718304</v>
      </c>
      <c r="X23">
        <v>37.472977439067094</v>
      </c>
      <c r="Y23">
        <v>0</v>
      </c>
      <c r="Z23">
        <v>0.27940000000000004</v>
      </c>
      <c r="AA23">
        <v>0</v>
      </c>
      <c r="AB23">
        <v>3.0474000000000014</v>
      </c>
      <c r="AC23">
        <v>0</v>
      </c>
      <c r="AD23">
        <v>2.3149500000000001</v>
      </c>
      <c r="AE23">
        <v>12.5575788</v>
      </c>
      <c r="AF23">
        <v>0</v>
      </c>
      <c r="AG23">
        <v>0</v>
      </c>
      <c r="AH23">
        <v>10.102680000000001</v>
      </c>
      <c r="AI23">
        <v>0</v>
      </c>
      <c r="AJ23">
        <v>0</v>
      </c>
      <c r="AK23">
        <v>6.5426900000000012</v>
      </c>
      <c r="AL23">
        <v>9.1481000000000012</v>
      </c>
      <c r="AM23">
        <v>0</v>
      </c>
      <c r="AN23">
        <v>0</v>
      </c>
      <c r="AO23">
        <v>5.6007000000000007</v>
      </c>
      <c r="AP23">
        <v>2.9931224025848131</v>
      </c>
      <c r="AQ23">
        <v>0</v>
      </c>
      <c r="AR23">
        <v>2.2432000000000003</v>
      </c>
      <c r="AS23">
        <v>1.7085000000000004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676.5156859788658</v>
      </c>
      <c r="DN23">
        <v>22.436542422114361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164.15899386908848</v>
      </c>
      <c r="L24">
        <v>65.233390774925269</v>
      </c>
      <c r="M24">
        <v>0</v>
      </c>
      <c r="N24">
        <v>0</v>
      </c>
      <c r="O24">
        <v>50.37540413533835</v>
      </c>
      <c r="P24">
        <v>51.107840681362731</v>
      </c>
      <c r="Q24">
        <v>5.0763760993274705</v>
      </c>
      <c r="R24">
        <v>6.3951056627000415</v>
      </c>
      <c r="S24">
        <v>5.6092230014025244</v>
      </c>
      <c r="T24">
        <v>0</v>
      </c>
      <c r="U24">
        <v>243.68429256594726</v>
      </c>
      <c r="V24">
        <v>2.8960435571687841</v>
      </c>
      <c r="W24">
        <v>10.640453872718304</v>
      </c>
      <c r="X24">
        <v>37.472977439067094</v>
      </c>
      <c r="Y24">
        <v>0</v>
      </c>
      <c r="Z24">
        <v>0.27940000000000004</v>
      </c>
      <c r="AA24">
        <v>0</v>
      </c>
      <c r="AB24">
        <v>3.0474000000000014</v>
      </c>
      <c r="AC24">
        <v>2.45784</v>
      </c>
      <c r="AD24">
        <v>2.3149500000000001</v>
      </c>
      <c r="AE24">
        <v>12.5575788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6.5426900000000012</v>
      </c>
      <c r="AL24">
        <v>9.1481000000000012</v>
      </c>
      <c r="AM24">
        <v>0</v>
      </c>
      <c r="AN24">
        <v>0</v>
      </c>
      <c r="AO24">
        <v>5.6007000000000007</v>
      </c>
      <c r="AP24">
        <v>2.9931224025848131</v>
      </c>
      <c r="AQ24">
        <v>0</v>
      </c>
      <c r="AR24">
        <v>1.6823999999999999</v>
      </c>
      <c r="AS24">
        <v>1.7085000000000004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678.58044354123024</v>
      </c>
      <c r="DN24">
        <v>22.505019320400908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164.15899386908848</v>
      </c>
      <c r="L25">
        <v>65.233390774925269</v>
      </c>
      <c r="M25">
        <v>0</v>
      </c>
      <c r="N25">
        <v>0</v>
      </c>
      <c r="O25">
        <v>50.37540413533835</v>
      </c>
      <c r="P25">
        <v>51.107840681362731</v>
      </c>
      <c r="Q25">
        <v>5.0763760993274705</v>
      </c>
      <c r="R25">
        <v>6.3951056627000415</v>
      </c>
      <c r="S25">
        <v>5.6092230014025244</v>
      </c>
      <c r="T25">
        <v>0</v>
      </c>
      <c r="U25">
        <v>243.68429256594726</v>
      </c>
      <c r="V25">
        <v>2.8960435571687841</v>
      </c>
      <c r="W25">
        <v>10.640453872718304</v>
      </c>
      <c r="X25">
        <v>37.472977439067094</v>
      </c>
      <c r="Y25">
        <v>0</v>
      </c>
      <c r="Z25">
        <v>0.27940000000000004</v>
      </c>
      <c r="AA25">
        <v>3.5515554748118814</v>
      </c>
      <c r="AB25">
        <v>3.0474000000000014</v>
      </c>
      <c r="AC25">
        <v>2.45784</v>
      </c>
      <c r="AD25">
        <v>2.9188499999999995</v>
      </c>
      <c r="AE25">
        <v>12.5575788</v>
      </c>
      <c r="AF25">
        <v>0</v>
      </c>
      <c r="AG25">
        <v>0</v>
      </c>
      <c r="AH25">
        <v>9.8621400000000001</v>
      </c>
      <c r="AI25">
        <v>0</v>
      </c>
      <c r="AJ25">
        <v>0</v>
      </c>
      <c r="AK25">
        <v>6.5426900000000012</v>
      </c>
      <c r="AL25">
        <v>6.1971000000000016</v>
      </c>
      <c r="AM25">
        <v>0</v>
      </c>
      <c r="AN25">
        <v>0</v>
      </c>
      <c r="AO25">
        <v>5.6007000000000007</v>
      </c>
      <c r="AP25">
        <v>2.8304527067921605</v>
      </c>
      <c r="AQ25">
        <v>0</v>
      </c>
      <c r="AR25">
        <v>2.2432000000000003</v>
      </c>
      <c r="AS25">
        <v>1.3668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679.56796488694511</v>
      </c>
      <c r="DN25">
        <v>22.537843753705232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164.15899386908848</v>
      </c>
      <c r="L26">
        <v>65.233390774925269</v>
      </c>
      <c r="M26">
        <v>0</v>
      </c>
      <c r="N26">
        <v>0</v>
      </c>
      <c r="O26">
        <v>50.37540413533835</v>
      </c>
      <c r="P26">
        <v>51.107840681362731</v>
      </c>
      <c r="Q26">
        <v>5.0763760993274705</v>
      </c>
      <c r="R26">
        <v>6.3951056627000415</v>
      </c>
      <c r="S26">
        <v>5.9322320664010633</v>
      </c>
      <c r="T26">
        <v>0</v>
      </c>
      <c r="U26">
        <v>243.68429256594726</v>
      </c>
      <c r="V26">
        <v>2.8960435571687841</v>
      </c>
      <c r="W26">
        <v>10.640453872718304</v>
      </c>
      <c r="X26">
        <v>37.472977439067094</v>
      </c>
      <c r="Y26">
        <v>0</v>
      </c>
      <c r="Z26">
        <v>0.27940000000000004</v>
      </c>
      <c r="AA26">
        <v>7.1231762347921901</v>
      </c>
      <c r="AB26">
        <v>6.6704200000000027</v>
      </c>
      <c r="AC26">
        <v>4.9156799999999992</v>
      </c>
      <c r="AD26">
        <v>4.6298999999999992</v>
      </c>
      <c r="AE26">
        <v>12.5575788</v>
      </c>
      <c r="AF26">
        <v>0</v>
      </c>
      <c r="AG26">
        <v>0</v>
      </c>
      <c r="AH26">
        <v>20.445900000000002</v>
      </c>
      <c r="AI26">
        <v>0</v>
      </c>
      <c r="AJ26">
        <v>0</v>
      </c>
      <c r="AK26">
        <v>6.5426900000000012</v>
      </c>
      <c r="AL26">
        <v>6.1971000000000016</v>
      </c>
      <c r="AM26">
        <v>0</v>
      </c>
      <c r="AN26">
        <v>0</v>
      </c>
      <c r="AO26">
        <v>5.6007000000000007</v>
      </c>
      <c r="AP26">
        <v>2.8304527067921605</v>
      </c>
      <c r="AQ26">
        <v>0</v>
      </c>
      <c r="AR26">
        <v>2.2432000000000003</v>
      </c>
      <c r="AS26">
        <v>1.3668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701.12330738772755</v>
      </c>
      <c r="DN26">
        <v>23.252801077901601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164.15899386908848</v>
      </c>
      <c r="L27">
        <v>65.233390774925269</v>
      </c>
      <c r="M27">
        <v>0</v>
      </c>
      <c r="N27">
        <v>0</v>
      </c>
      <c r="O27">
        <v>50.37540413533835</v>
      </c>
      <c r="P27">
        <v>51.107840681362731</v>
      </c>
      <c r="Q27">
        <v>5.0763760993274705</v>
      </c>
      <c r="R27">
        <v>6.3951056627000415</v>
      </c>
      <c r="S27">
        <v>6.4758271616038883</v>
      </c>
      <c r="T27">
        <v>0</v>
      </c>
      <c r="U27">
        <v>243.68429256594726</v>
      </c>
      <c r="V27">
        <v>2.8960435571687841</v>
      </c>
      <c r="W27">
        <v>10.640453872718304</v>
      </c>
      <c r="X27">
        <v>37.472977439067094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4.9156799999999992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0</v>
      </c>
      <c r="AJ27">
        <v>0</v>
      </c>
      <c r="AK27">
        <v>6.5426900000000012</v>
      </c>
      <c r="AL27">
        <v>6.1971000000000016</v>
      </c>
      <c r="AM27">
        <v>1.340856</v>
      </c>
      <c r="AN27">
        <v>0</v>
      </c>
      <c r="AO27">
        <v>5.6007000000000007</v>
      </c>
      <c r="AP27">
        <v>2.8304527067921605</v>
      </c>
      <c r="AQ27">
        <v>0</v>
      </c>
      <c r="AR27">
        <v>2.2432000000000003</v>
      </c>
      <c r="AS27">
        <v>1.3668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711.54923708678245</v>
      </c>
      <c r="DN27">
        <v>23.59857247404944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164.15899386908848</v>
      </c>
      <c r="L28">
        <v>65.233390774925269</v>
      </c>
      <c r="M28">
        <v>0</v>
      </c>
      <c r="N28">
        <v>0</v>
      </c>
      <c r="O28">
        <v>50.37540413533835</v>
      </c>
      <c r="P28">
        <v>51.107840681362731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243.68429256594726</v>
      </c>
      <c r="V28">
        <v>2.8960435571687841</v>
      </c>
      <c r="W28">
        <v>10.640453872718304</v>
      </c>
      <c r="X28">
        <v>37.472977439067094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0</v>
      </c>
      <c r="AJ28">
        <v>0</v>
      </c>
      <c r="AK28">
        <v>6.5426900000000012</v>
      </c>
      <c r="AL28">
        <v>6.1971000000000016</v>
      </c>
      <c r="AM28">
        <v>4.0144416000000014</v>
      </c>
      <c r="AN28">
        <v>0</v>
      </c>
      <c r="AO28">
        <v>5.6007000000000007</v>
      </c>
      <c r="AP28">
        <v>2.8304527067921605</v>
      </c>
      <c r="AQ28">
        <v>0</v>
      </c>
      <c r="AR28">
        <v>2.2432000000000003</v>
      </c>
      <c r="AS28">
        <v>1.3668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738.60363347203634</v>
      </c>
      <c r="DN28">
        <v>24.495904115470658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164.15899386908848</v>
      </c>
      <c r="L29">
        <v>65.233390774925269</v>
      </c>
      <c r="M29">
        <v>0</v>
      </c>
      <c r="N29">
        <v>0</v>
      </c>
      <c r="O29">
        <v>50.37540413533835</v>
      </c>
      <c r="P29">
        <v>51.107840681362731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243.68429256594726</v>
      </c>
      <c r="V29">
        <v>2.8960435571687841</v>
      </c>
      <c r="W29">
        <v>10.640453872718304</v>
      </c>
      <c r="X29">
        <v>37.472977439067094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0</v>
      </c>
      <c r="AJ29">
        <v>0</v>
      </c>
      <c r="AK29">
        <v>6.5426900000000012</v>
      </c>
      <c r="AL29">
        <v>6.1971000000000016</v>
      </c>
      <c r="AM29">
        <v>4.0144416000000014</v>
      </c>
      <c r="AN29">
        <v>0</v>
      </c>
      <c r="AO29">
        <v>5.6007000000000007</v>
      </c>
      <c r="AP29">
        <v>2.8304527067921605</v>
      </c>
      <c r="AQ29">
        <v>0</v>
      </c>
      <c r="AR29">
        <v>2.2432000000000003</v>
      </c>
      <c r="AS29">
        <v>2.7336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739.92655936476604</v>
      </c>
      <c r="DN29">
        <v>24.539778222740956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164.15899386908848</v>
      </c>
      <c r="L30">
        <v>65.233390774925269</v>
      </c>
      <c r="M30">
        <v>0</v>
      </c>
      <c r="N30">
        <v>0</v>
      </c>
      <c r="O30">
        <v>50.37540413533835</v>
      </c>
      <c r="P30">
        <v>51.107840681362731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243.68429256594726</v>
      </c>
      <c r="V30">
        <v>2.8960435571687841</v>
      </c>
      <c r="W30">
        <v>10.640453872718304</v>
      </c>
      <c r="X30">
        <v>37.472977439067094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0</v>
      </c>
      <c r="AJ30">
        <v>0</v>
      </c>
      <c r="AK30">
        <v>6.5426900000000012</v>
      </c>
      <c r="AL30">
        <v>6.1971000000000016</v>
      </c>
      <c r="AM30">
        <v>4.0144416000000014</v>
      </c>
      <c r="AN30">
        <v>0</v>
      </c>
      <c r="AO30">
        <v>5.6007000000000007</v>
      </c>
      <c r="AP30">
        <v>2.8304527067921605</v>
      </c>
      <c r="AQ30">
        <v>0</v>
      </c>
      <c r="AR30">
        <v>2.8040000000000003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745.66580966273796</v>
      </c>
      <c r="DN30">
        <v>24.730118223163391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164.15899386908848</v>
      </c>
      <c r="L31">
        <v>65.233390774925269</v>
      </c>
      <c r="M31">
        <v>0</v>
      </c>
      <c r="N31">
        <v>0</v>
      </c>
      <c r="O31">
        <v>50.37540413533835</v>
      </c>
      <c r="P31">
        <v>51.107840681362731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243.68429256594726</v>
      </c>
      <c r="V31">
        <v>2.1684782608695659</v>
      </c>
      <c r="W31">
        <v>11.097030307467056</v>
      </c>
      <c r="X31">
        <v>22.64899874855157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0</v>
      </c>
      <c r="AJ31">
        <v>0</v>
      </c>
      <c r="AK31">
        <v>6.5426900000000012</v>
      </c>
      <c r="AL31">
        <v>6.1971000000000016</v>
      </c>
      <c r="AM31">
        <v>4.0144416000000014</v>
      </c>
      <c r="AN31">
        <v>0</v>
      </c>
      <c r="AO31">
        <v>5.6007000000000007</v>
      </c>
      <c r="AP31">
        <v>2.8304527067921605</v>
      </c>
      <c r="AQ31">
        <v>0</v>
      </c>
      <c r="AR31">
        <v>12.4778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740.41866170903586</v>
      </c>
      <c r="DN31">
        <v>24.556098624799514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164.15899386908848</v>
      </c>
      <c r="L32">
        <v>65.233390774925269</v>
      </c>
      <c r="M32">
        <v>0</v>
      </c>
      <c r="N32">
        <v>0</v>
      </c>
      <c r="O32">
        <v>50.37540413533835</v>
      </c>
      <c r="P32">
        <v>51.107840681362731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243.68429256594726</v>
      </c>
      <c r="V32">
        <v>2.1684782608695659</v>
      </c>
      <c r="W32">
        <v>11.097030307467056</v>
      </c>
      <c r="X32">
        <v>22.64899874855157</v>
      </c>
      <c r="Y32">
        <v>0</v>
      </c>
      <c r="Z32">
        <v>1.6562832000000001</v>
      </c>
      <c r="AA32">
        <v>7.1231762347921901</v>
      </c>
      <c r="AB32">
        <v>10.036104000000003</v>
      </c>
      <c r="AC32">
        <v>4.9156799999999992</v>
      </c>
      <c r="AD32">
        <v>6.9448499999999997</v>
      </c>
      <c r="AE32">
        <v>12.5575788</v>
      </c>
      <c r="AF32">
        <v>0</v>
      </c>
      <c r="AG32">
        <v>0</v>
      </c>
      <c r="AH32">
        <v>28.864799999999999</v>
      </c>
      <c r="AI32">
        <v>0</v>
      </c>
      <c r="AJ32">
        <v>0</v>
      </c>
      <c r="AK32">
        <v>6.5426900000000012</v>
      </c>
      <c r="AL32">
        <v>6.1971000000000016</v>
      </c>
      <c r="AM32">
        <v>1.340856</v>
      </c>
      <c r="AN32">
        <v>0</v>
      </c>
      <c r="AO32">
        <v>5.6007000000000007</v>
      </c>
      <c r="AP32">
        <v>2.8304527067921605</v>
      </c>
      <c r="AQ32">
        <v>0</v>
      </c>
      <c r="AR32">
        <v>12.4778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719.95472249025454</v>
      </c>
      <c r="DN32">
        <v>23.877336934393387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164.15899386908848</v>
      </c>
      <c r="L33">
        <v>65.233390774925269</v>
      </c>
      <c r="M33">
        <v>0</v>
      </c>
      <c r="N33">
        <v>0</v>
      </c>
      <c r="O33">
        <v>50.37540413533835</v>
      </c>
      <c r="P33">
        <v>51.107840681362731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243.68429256594726</v>
      </c>
      <c r="V33">
        <v>2.1684782608695659</v>
      </c>
      <c r="W33">
        <v>11.097030307467056</v>
      </c>
      <c r="X33">
        <v>22.64899874855157</v>
      </c>
      <c r="Y33">
        <v>0</v>
      </c>
      <c r="Z33">
        <v>1.6562832000000001</v>
      </c>
      <c r="AA33">
        <v>3.5515554748118814</v>
      </c>
      <c r="AB33">
        <v>6.6704200000000027</v>
      </c>
      <c r="AC33">
        <v>2.45784</v>
      </c>
      <c r="AD33">
        <v>4.6298999999999992</v>
      </c>
      <c r="AE33">
        <v>12.5575788</v>
      </c>
      <c r="AF33">
        <v>0</v>
      </c>
      <c r="AG33">
        <v>0</v>
      </c>
      <c r="AH33">
        <v>21.648600000000002</v>
      </c>
      <c r="AI33">
        <v>0</v>
      </c>
      <c r="AJ33">
        <v>0</v>
      </c>
      <c r="AK33">
        <v>6.5426900000000012</v>
      </c>
      <c r="AL33">
        <v>6.1971000000000016</v>
      </c>
      <c r="AM33">
        <v>0</v>
      </c>
      <c r="AN33">
        <v>0</v>
      </c>
      <c r="AO33">
        <v>5.6007000000000007</v>
      </c>
      <c r="AP33">
        <v>2.8304527067921605</v>
      </c>
      <c r="AQ33">
        <v>0</v>
      </c>
      <c r="AR33">
        <v>2.8040000000000003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690.97495722825067</v>
      </c>
      <c r="DN33">
        <v>22.916151436417071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164.15899386908848</v>
      </c>
      <c r="L34">
        <v>65.233390774925269</v>
      </c>
      <c r="M34">
        <v>0</v>
      </c>
      <c r="N34">
        <v>0</v>
      </c>
      <c r="O34">
        <v>50.37540413533835</v>
      </c>
      <c r="P34">
        <v>51.107840681362731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243.68429256594726</v>
      </c>
      <c r="V34">
        <v>2.1684782608695659</v>
      </c>
      <c r="W34">
        <v>11.097030307467056</v>
      </c>
      <c r="X34">
        <v>22.64899874855157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</v>
      </c>
      <c r="AF34">
        <v>0</v>
      </c>
      <c r="AG34">
        <v>0</v>
      </c>
      <c r="AH34">
        <v>16.837800000000001</v>
      </c>
      <c r="AI34">
        <v>0</v>
      </c>
      <c r="AJ34">
        <v>0</v>
      </c>
      <c r="AK34">
        <v>6.5426900000000012</v>
      </c>
      <c r="AL34">
        <v>6.1971000000000016</v>
      </c>
      <c r="AM34">
        <v>0</v>
      </c>
      <c r="AN34">
        <v>0</v>
      </c>
      <c r="AO34">
        <v>5.6007000000000007</v>
      </c>
      <c r="AP34">
        <v>2.8304527067921605</v>
      </c>
      <c r="AQ34">
        <v>0</v>
      </c>
      <c r="AR34">
        <v>2.2432000000000003</v>
      </c>
      <c r="AS34">
        <v>2.7336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669.01555920730175</v>
      </c>
      <c r="DN34">
        <v>22.1877936841598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164.15899386908848</v>
      </c>
      <c r="L35">
        <v>65.233514088534605</v>
      </c>
      <c r="M35">
        <v>0</v>
      </c>
      <c r="N35">
        <v>0</v>
      </c>
      <c r="O35">
        <v>50.37540413533835</v>
      </c>
      <c r="P35">
        <v>51.107840681362731</v>
      </c>
      <c r="Q35">
        <v>5.0831847036328872</v>
      </c>
      <c r="R35">
        <v>6.3951056627000415</v>
      </c>
      <c r="S35">
        <v>6.6955493293591672</v>
      </c>
      <c r="T35">
        <v>0</v>
      </c>
      <c r="U35">
        <v>243.68429256594726</v>
      </c>
      <c r="V35">
        <v>2.1684782608695659</v>
      </c>
      <c r="W35">
        <v>11.097030307467056</v>
      </c>
      <c r="X35">
        <v>22.64899874855157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</v>
      </c>
      <c r="AF35">
        <v>0</v>
      </c>
      <c r="AG35">
        <v>0</v>
      </c>
      <c r="AH35">
        <v>10.824300000000001</v>
      </c>
      <c r="AI35">
        <v>0.80825000000000014</v>
      </c>
      <c r="AJ35">
        <v>0</v>
      </c>
      <c r="AK35">
        <v>6.5426900000000012</v>
      </c>
      <c r="AL35">
        <v>6.1971000000000016</v>
      </c>
      <c r="AM35">
        <v>0</v>
      </c>
      <c r="AN35">
        <v>0</v>
      </c>
      <c r="AO35">
        <v>5.6007000000000007</v>
      </c>
      <c r="AP35">
        <v>2.4400454368897937</v>
      </c>
      <c r="AQ35">
        <v>0</v>
      </c>
      <c r="AR35">
        <v>2.2432000000000003</v>
      </c>
      <c r="AS35">
        <v>1.3668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662.28319531196121</v>
      </c>
      <c r="DN35">
        <v>21.964494477780271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164.15899386908848</v>
      </c>
      <c r="L36">
        <v>65.233514088534605</v>
      </c>
      <c r="M36">
        <v>0</v>
      </c>
      <c r="N36">
        <v>0</v>
      </c>
      <c r="O36">
        <v>50.37540413533835</v>
      </c>
      <c r="P36">
        <v>51.107840681362731</v>
      </c>
      <c r="Q36">
        <v>5.0831847036328872</v>
      </c>
      <c r="R36">
        <v>6.3951056627000415</v>
      </c>
      <c r="S36">
        <v>6.6955493293591672</v>
      </c>
      <c r="T36">
        <v>0</v>
      </c>
      <c r="U36">
        <v>243.68429256594726</v>
      </c>
      <c r="V36">
        <v>2.1684782608695659</v>
      </c>
      <c r="W36">
        <v>11.097030307467056</v>
      </c>
      <c r="X36">
        <v>22.64899874855157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</v>
      </c>
      <c r="AF36">
        <v>0</v>
      </c>
      <c r="AG36">
        <v>0</v>
      </c>
      <c r="AH36">
        <v>10.824300000000001</v>
      </c>
      <c r="AI36">
        <v>1.6165000000000003</v>
      </c>
      <c r="AJ36">
        <v>0</v>
      </c>
      <c r="AK36">
        <v>6.5426900000000012</v>
      </c>
      <c r="AL36">
        <v>6.1971000000000016</v>
      </c>
      <c r="AM36">
        <v>0</v>
      </c>
      <c r="AN36">
        <v>0</v>
      </c>
      <c r="AO36">
        <v>5.6007000000000007</v>
      </c>
      <c r="AP36">
        <v>2.4400454368897937</v>
      </c>
      <c r="AQ36">
        <v>0</v>
      </c>
      <c r="AR36">
        <v>2.2432000000000003</v>
      </c>
      <c r="AS36">
        <v>1.3668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663.06550055045284</v>
      </c>
      <c r="DN36">
        <v>21.990439239288516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164.15980967444418</v>
      </c>
      <c r="L37">
        <v>65.233514088534605</v>
      </c>
      <c r="M37">
        <v>0</v>
      </c>
      <c r="N37">
        <v>0</v>
      </c>
      <c r="O37">
        <v>50.37540413533835</v>
      </c>
      <c r="P37">
        <v>51.107840681362731</v>
      </c>
      <c r="Q37">
        <v>5.0831847036328872</v>
      </c>
      <c r="R37">
        <v>6.3951056627000415</v>
      </c>
      <c r="S37">
        <v>6.6955493293591672</v>
      </c>
      <c r="T37">
        <v>0</v>
      </c>
      <c r="U37">
        <v>243.68429256594726</v>
      </c>
      <c r="V37">
        <v>2.1684782608695659</v>
      </c>
      <c r="W37">
        <v>11.097030307467056</v>
      </c>
      <c r="X37">
        <v>22.64899874855157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</v>
      </c>
      <c r="AF37">
        <v>0</v>
      </c>
      <c r="AG37">
        <v>0</v>
      </c>
      <c r="AH37">
        <v>10.824300000000001</v>
      </c>
      <c r="AI37">
        <v>8.3049304000000017</v>
      </c>
      <c r="AJ37">
        <v>0</v>
      </c>
      <c r="AK37">
        <v>6.5426900000000012</v>
      </c>
      <c r="AL37">
        <v>6.1971000000000016</v>
      </c>
      <c r="AM37">
        <v>0</v>
      </c>
      <c r="AN37">
        <v>0</v>
      </c>
      <c r="AO37">
        <v>4.8539400000000006</v>
      </c>
      <c r="AP37">
        <v>2.4400454368897937</v>
      </c>
      <c r="AQ37">
        <v>0</v>
      </c>
      <c r="AR37">
        <v>2.2432000000000003</v>
      </c>
      <c r="AS37">
        <v>1.3668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668.81723295820666</v>
      </c>
      <c r="DN37">
        <v>22.18119303689042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164.15980967444418</v>
      </c>
      <c r="L38">
        <v>65.233514088534605</v>
      </c>
      <c r="M38">
        <v>0</v>
      </c>
      <c r="N38">
        <v>0</v>
      </c>
      <c r="O38">
        <v>50.37540413533835</v>
      </c>
      <c r="P38">
        <v>51.107840681362731</v>
      </c>
      <c r="Q38">
        <v>5.0831847036328872</v>
      </c>
      <c r="R38">
        <v>6.3951056627000415</v>
      </c>
      <c r="S38">
        <v>6.6955493293591672</v>
      </c>
      <c r="T38">
        <v>0</v>
      </c>
      <c r="U38">
        <v>243.68429256594726</v>
      </c>
      <c r="V38">
        <v>2.1684782608695659</v>
      </c>
      <c r="W38">
        <v>11.097030307467056</v>
      </c>
      <c r="X38">
        <v>22.64899874855157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</v>
      </c>
      <c r="AF38">
        <v>0</v>
      </c>
      <c r="AG38">
        <v>0</v>
      </c>
      <c r="AH38">
        <v>10.824300000000001</v>
      </c>
      <c r="AI38">
        <v>12.457395600000003</v>
      </c>
      <c r="AJ38">
        <v>0</v>
      </c>
      <c r="AK38">
        <v>6.5426900000000012</v>
      </c>
      <c r="AL38">
        <v>6.1971000000000016</v>
      </c>
      <c r="AM38">
        <v>0</v>
      </c>
      <c r="AN38">
        <v>0</v>
      </c>
      <c r="AO38">
        <v>4.8539400000000006</v>
      </c>
      <c r="AP38">
        <v>2.4400454368897937</v>
      </c>
      <c r="AQ38">
        <v>0</v>
      </c>
      <c r="AR38">
        <v>2.2432000000000003</v>
      </c>
      <c r="AS38">
        <v>1.3668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672.83640382851308</v>
      </c>
      <c r="DN38">
        <v>22.314487366584061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164.15882037113775</v>
      </c>
      <c r="L39">
        <v>65.233514088534605</v>
      </c>
      <c r="M39">
        <v>0</v>
      </c>
      <c r="N39">
        <v>0</v>
      </c>
      <c r="O39">
        <v>50.37540413533835</v>
      </c>
      <c r="P39">
        <v>51.107840681362731</v>
      </c>
      <c r="Q39">
        <v>5.0831847036328872</v>
      </c>
      <c r="R39">
        <v>6.3951056627000415</v>
      </c>
      <c r="S39">
        <v>6.6955493293591672</v>
      </c>
      <c r="T39">
        <v>0</v>
      </c>
      <c r="U39">
        <v>243.68429256594726</v>
      </c>
      <c r="V39">
        <v>2.1684782608695659</v>
      </c>
      <c r="W39">
        <v>11.097030307467056</v>
      </c>
      <c r="X39">
        <v>37.473954992548443</v>
      </c>
      <c r="Y39">
        <v>0</v>
      </c>
      <c r="Z39">
        <v>0.55880000000000007</v>
      </c>
      <c r="AA39">
        <v>0</v>
      </c>
      <c r="AB39">
        <v>3.0474000000000014</v>
      </c>
      <c r="AC39">
        <v>0</v>
      </c>
      <c r="AD39">
        <v>2.3149500000000001</v>
      </c>
      <c r="AE39">
        <v>12.5575788</v>
      </c>
      <c r="AF39">
        <v>0</v>
      </c>
      <c r="AG39">
        <v>0</v>
      </c>
      <c r="AH39">
        <v>10.824300000000001</v>
      </c>
      <c r="AI39">
        <v>12.457395600000003</v>
      </c>
      <c r="AJ39">
        <v>0</v>
      </c>
      <c r="AK39">
        <v>6.5426900000000012</v>
      </c>
      <c r="AL39">
        <v>3.3936500000000005</v>
      </c>
      <c r="AM39">
        <v>0</v>
      </c>
      <c r="AN39">
        <v>0</v>
      </c>
      <c r="AO39">
        <v>4.8539400000000006</v>
      </c>
      <c r="AP39">
        <v>2.4400454368897937</v>
      </c>
      <c r="AQ39">
        <v>0</v>
      </c>
      <c r="AR39">
        <v>2.8040000000000003</v>
      </c>
      <c r="AS39">
        <v>1.3668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683.95160672047643</v>
      </c>
      <c r="DN39">
        <v>22.68311821531131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164.15899386908848</v>
      </c>
      <c r="L40">
        <v>65.233514088534605</v>
      </c>
      <c r="M40">
        <v>0</v>
      </c>
      <c r="N40">
        <v>0</v>
      </c>
      <c r="O40">
        <v>50.37540413533835</v>
      </c>
      <c r="P40">
        <v>51.107840681362731</v>
      </c>
      <c r="Q40">
        <v>5.0831847036328872</v>
      </c>
      <c r="R40">
        <v>6.3951056627000415</v>
      </c>
      <c r="S40">
        <v>6.6955493293591672</v>
      </c>
      <c r="T40">
        <v>0</v>
      </c>
      <c r="U40">
        <v>243.68429256594726</v>
      </c>
      <c r="V40">
        <v>2.1684782608695659</v>
      </c>
      <c r="W40">
        <v>11.097030307467056</v>
      </c>
      <c r="X40">
        <v>37.473954992548443</v>
      </c>
      <c r="Y40">
        <v>0</v>
      </c>
      <c r="Z40">
        <v>0.55880000000000007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10.824300000000001</v>
      </c>
      <c r="AI40">
        <v>12.457395600000003</v>
      </c>
      <c r="AJ40">
        <v>0</v>
      </c>
      <c r="AK40">
        <v>6.5426900000000012</v>
      </c>
      <c r="AL40">
        <v>3.3936500000000005</v>
      </c>
      <c r="AM40">
        <v>0</v>
      </c>
      <c r="AN40">
        <v>0</v>
      </c>
      <c r="AO40">
        <v>4.8539400000000006</v>
      </c>
      <c r="AP40">
        <v>2.4400454368897937</v>
      </c>
      <c r="AQ40">
        <v>0</v>
      </c>
      <c r="AR40">
        <v>2.8040000000000003</v>
      </c>
      <c r="AS40">
        <v>1.3668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683.95177445118225</v>
      </c>
      <c r="DN40">
        <v>22.683123982556197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164.15899386908848</v>
      </c>
      <c r="L41">
        <v>65.233514088534605</v>
      </c>
      <c r="M41">
        <v>0</v>
      </c>
      <c r="N41">
        <v>0</v>
      </c>
      <c r="O41">
        <v>50.37540413533835</v>
      </c>
      <c r="P41">
        <v>51.107840681362731</v>
      </c>
      <c r="Q41">
        <v>5.0831847036328872</v>
      </c>
      <c r="R41">
        <v>6.3951056627000415</v>
      </c>
      <c r="S41">
        <v>6.6955493293591672</v>
      </c>
      <c r="T41">
        <v>0</v>
      </c>
      <c r="U41">
        <v>243.68429256594726</v>
      </c>
      <c r="V41">
        <v>2.1684782608695659</v>
      </c>
      <c r="W41">
        <v>11.097030307467056</v>
      </c>
      <c r="X41">
        <v>37.472148421807752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12.5575788</v>
      </c>
      <c r="AF41">
        <v>0</v>
      </c>
      <c r="AG41">
        <v>0</v>
      </c>
      <c r="AH41">
        <v>10.824300000000001</v>
      </c>
      <c r="AI41">
        <v>8.3049304000000017</v>
      </c>
      <c r="AJ41">
        <v>0</v>
      </c>
      <c r="AK41">
        <v>6.5426900000000012</v>
      </c>
      <c r="AL41">
        <v>3.3936500000000005</v>
      </c>
      <c r="AM41">
        <v>0</v>
      </c>
      <c r="AN41">
        <v>0</v>
      </c>
      <c r="AO41">
        <v>4.8539400000000006</v>
      </c>
      <c r="AP41">
        <v>2.4400454368897937</v>
      </c>
      <c r="AQ41">
        <v>0</v>
      </c>
      <c r="AR41">
        <v>12.4778</v>
      </c>
      <c r="AS41">
        <v>1.3668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688.75326353853438</v>
      </c>
      <c r="DN41">
        <v>22.842363124463311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164.15899386908848</v>
      </c>
      <c r="L42">
        <v>65.233514088534605</v>
      </c>
      <c r="M42">
        <v>0</v>
      </c>
      <c r="N42">
        <v>0</v>
      </c>
      <c r="O42">
        <v>50.37540413533835</v>
      </c>
      <c r="P42">
        <v>51.107840681362731</v>
      </c>
      <c r="Q42">
        <v>5.0831847036328872</v>
      </c>
      <c r="R42">
        <v>6.3951056627000415</v>
      </c>
      <c r="S42">
        <v>6.6955493293591672</v>
      </c>
      <c r="T42">
        <v>0</v>
      </c>
      <c r="U42">
        <v>243.68429256594726</v>
      </c>
      <c r="V42">
        <v>2.1684782608695659</v>
      </c>
      <c r="W42">
        <v>11.097030307467056</v>
      </c>
      <c r="X42">
        <v>37.472148421807752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</v>
      </c>
      <c r="AF42">
        <v>0</v>
      </c>
      <c r="AG42">
        <v>0</v>
      </c>
      <c r="AH42">
        <v>10.824300000000001</v>
      </c>
      <c r="AI42">
        <v>8.3049304000000017</v>
      </c>
      <c r="AJ42">
        <v>0</v>
      </c>
      <c r="AK42">
        <v>6.5426900000000012</v>
      </c>
      <c r="AL42">
        <v>3.3936500000000005</v>
      </c>
      <c r="AM42">
        <v>0</v>
      </c>
      <c r="AN42">
        <v>0</v>
      </c>
      <c r="AO42">
        <v>4.8539400000000006</v>
      </c>
      <c r="AP42">
        <v>2.4400454368897937</v>
      </c>
      <c r="AQ42">
        <v>0</v>
      </c>
      <c r="AR42">
        <v>12.4778</v>
      </c>
      <c r="AS42">
        <v>1.3668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688.75326353853438</v>
      </c>
      <c r="DN42">
        <v>22.842363124463311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164.15899386908848</v>
      </c>
      <c r="L43">
        <v>65.233514088534605</v>
      </c>
      <c r="M43">
        <v>0</v>
      </c>
      <c r="N43">
        <v>0</v>
      </c>
      <c r="O43">
        <v>50.37540413533835</v>
      </c>
      <c r="P43">
        <v>51.107840681362731</v>
      </c>
      <c r="Q43">
        <v>5.0831847036328872</v>
      </c>
      <c r="R43">
        <v>6.3951056627000415</v>
      </c>
      <c r="S43">
        <v>6.6955493293591672</v>
      </c>
      <c r="T43">
        <v>0</v>
      </c>
      <c r="U43">
        <v>243.68429256594726</v>
      </c>
      <c r="V43">
        <v>2.1684782608695659</v>
      </c>
      <c r="W43">
        <v>11.097030307467056</v>
      </c>
      <c r="X43">
        <v>37.472148421807752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</v>
      </c>
      <c r="AF43">
        <v>0</v>
      </c>
      <c r="AG43">
        <v>0</v>
      </c>
      <c r="AH43">
        <v>10.824300000000001</v>
      </c>
      <c r="AI43">
        <v>1.2932000000000003</v>
      </c>
      <c r="AJ43">
        <v>0</v>
      </c>
      <c r="AK43">
        <v>6.5426900000000012</v>
      </c>
      <c r="AL43">
        <v>3.3936500000000005</v>
      </c>
      <c r="AM43">
        <v>0</v>
      </c>
      <c r="AN43">
        <v>0</v>
      </c>
      <c r="AO43">
        <v>4.8539400000000006</v>
      </c>
      <c r="AP43">
        <v>2.4400454368897937</v>
      </c>
      <c r="AQ43">
        <v>0</v>
      </c>
      <c r="AR43">
        <v>2.8040000000000003</v>
      </c>
      <c r="AS43">
        <v>1.3668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672.60333865157804</v>
      </c>
      <c r="DN43">
        <v>22.306757611419549</v>
      </c>
    </row>
    <row r="44" spans="1:118">
      <c r="A44" t="s">
        <v>86</v>
      </c>
      <c r="B44">
        <v>0</v>
      </c>
      <c r="C44">
        <v>0</v>
      </c>
      <c r="D44">
        <v>6.92</v>
      </c>
      <c r="E44">
        <v>0</v>
      </c>
      <c r="F44">
        <v>0</v>
      </c>
      <c r="G44">
        <v>15.78</v>
      </c>
      <c r="H44">
        <v>0</v>
      </c>
      <c r="I44">
        <v>0</v>
      </c>
      <c r="J44">
        <v>21</v>
      </c>
      <c r="K44">
        <v>164.15899386908848</v>
      </c>
      <c r="L44">
        <v>65.233514088534605</v>
      </c>
      <c r="M44">
        <v>0</v>
      </c>
      <c r="N44">
        <v>0</v>
      </c>
      <c r="O44">
        <v>50.37540413533835</v>
      </c>
      <c r="P44">
        <v>51.107840681362731</v>
      </c>
      <c r="Q44">
        <v>5.0831847036328872</v>
      </c>
      <c r="R44">
        <v>6.3951056627000415</v>
      </c>
      <c r="S44">
        <v>6.6955493293591672</v>
      </c>
      <c r="T44">
        <v>0</v>
      </c>
      <c r="U44">
        <v>243.68429256594726</v>
      </c>
      <c r="V44">
        <v>2.1684782608695659</v>
      </c>
      <c r="W44">
        <v>11.097030307467056</v>
      </c>
      <c r="X44">
        <v>37.472148421807752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</v>
      </c>
      <c r="AF44">
        <v>0</v>
      </c>
      <c r="AG44">
        <v>0</v>
      </c>
      <c r="AH44">
        <v>10.824300000000001</v>
      </c>
      <c r="AI44">
        <v>0</v>
      </c>
      <c r="AJ44">
        <v>0</v>
      </c>
      <c r="AK44">
        <v>6.5426900000000012</v>
      </c>
      <c r="AL44">
        <v>3.3936500000000005</v>
      </c>
      <c r="AM44">
        <v>0</v>
      </c>
      <c r="AN44">
        <v>0</v>
      </c>
      <c r="AO44">
        <v>4.8539400000000006</v>
      </c>
      <c r="AP44">
        <v>2.4400454368897937</v>
      </c>
      <c r="AQ44">
        <v>0</v>
      </c>
      <c r="AR44">
        <v>2.2432000000000003</v>
      </c>
      <c r="AS44">
        <v>1.3668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713.10608205158178</v>
      </c>
      <c r="DN44">
        <v>23.650014211415847</v>
      </c>
    </row>
    <row r="45" spans="1:118">
      <c r="A45" t="s">
        <v>87</v>
      </c>
      <c r="B45">
        <v>0</v>
      </c>
      <c r="C45">
        <v>0</v>
      </c>
      <c r="D45">
        <v>0.34188126923076922</v>
      </c>
      <c r="E45">
        <v>0</v>
      </c>
      <c r="F45">
        <v>0</v>
      </c>
      <c r="G45">
        <v>1.074024194647202</v>
      </c>
      <c r="H45">
        <v>0</v>
      </c>
      <c r="I45">
        <v>0</v>
      </c>
      <c r="J45">
        <v>5.684055118110237</v>
      </c>
      <c r="K45">
        <v>164.15899386908848</v>
      </c>
      <c r="L45">
        <v>65.233514088534605</v>
      </c>
      <c r="M45">
        <v>0</v>
      </c>
      <c r="N45">
        <v>0</v>
      </c>
      <c r="O45">
        <v>50.37540413533835</v>
      </c>
      <c r="P45">
        <v>51.107840681362731</v>
      </c>
      <c r="Q45">
        <v>5.0831847036328872</v>
      </c>
      <c r="R45">
        <v>6.3951056627000415</v>
      </c>
      <c r="S45">
        <v>6.6955493293591672</v>
      </c>
      <c r="T45">
        <v>0</v>
      </c>
      <c r="U45">
        <v>243.68429256594726</v>
      </c>
      <c r="V45">
        <v>2.1684782608695659</v>
      </c>
      <c r="W45">
        <v>11.097030307467056</v>
      </c>
      <c r="X45">
        <v>37.472148421807752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</v>
      </c>
      <c r="AF45">
        <v>0</v>
      </c>
      <c r="AG45">
        <v>0</v>
      </c>
      <c r="AH45">
        <v>10.824300000000001</v>
      </c>
      <c r="AI45">
        <v>0</v>
      </c>
      <c r="AJ45">
        <v>0</v>
      </c>
      <c r="AK45">
        <v>6.5426900000000012</v>
      </c>
      <c r="AL45">
        <v>3.3936500000000005</v>
      </c>
      <c r="AM45">
        <v>0</v>
      </c>
      <c r="AN45">
        <v>0</v>
      </c>
      <c r="AO45">
        <v>4.4058840000000004</v>
      </c>
      <c r="AP45">
        <v>2.4400454368897937</v>
      </c>
      <c r="AQ45">
        <v>0</v>
      </c>
      <c r="AR45">
        <v>2.2432000000000003</v>
      </c>
      <c r="AS45">
        <v>1.3668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677.24723067713251</v>
      </c>
      <c r="DN45">
        <v>22.460770167853482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0.15771889830508476</v>
      </c>
      <c r="K46">
        <v>164.15899386908848</v>
      </c>
      <c r="L46">
        <v>65.233514088534605</v>
      </c>
      <c r="M46">
        <v>0</v>
      </c>
      <c r="N46">
        <v>0</v>
      </c>
      <c r="O46">
        <v>50.37540413533835</v>
      </c>
      <c r="P46">
        <v>51.107840681362731</v>
      </c>
      <c r="Q46">
        <v>5.0831847036328872</v>
      </c>
      <c r="R46">
        <v>6.3951056627000415</v>
      </c>
      <c r="S46">
        <v>6.6955493293591672</v>
      </c>
      <c r="T46">
        <v>0</v>
      </c>
      <c r="U46">
        <v>243.68429256594726</v>
      </c>
      <c r="V46">
        <v>2.1684782608695659</v>
      </c>
      <c r="W46">
        <v>11.097030307467056</v>
      </c>
      <c r="X46">
        <v>37.472148421807752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</v>
      </c>
      <c r="AF46">
        <v>0</v>
      </c>
      <c r="AG46">
        <v>0</v>
      </c>
      <c r="AH46">
        <v>10.824300000000001</v>
      </c>
      <c r="AI46">
        <v>0</v>
      </c>
      <c r="AJ46">
        <v>0</v>
      </c>
      <c r="AK46">
        <v>6.5426900000000012</v>
      </c>
      <c r="AL46">
        <v>3.3936500000000005</v>
      </c>
      <c r="AM46">
        <v>0</v>
      </c>
      <c r="AN46">
        <v>0</v>
      </c>
      <c r="AO46">
        <v>4.4058840000000004</v>
      </c>
      <c r="AP46">
        <v>2.4400454368897937</v>
      </c>
      <c r="AQ46">
        <v>0</v>
      </c>
      <c r="AR46">
        <v>2.2432000000000003</v>
      </c>
      <c r="AS46">
        <v>1.3668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670.52783456453108</v>
      </c>
      <c r="DN46">
        <v>22.237924596771784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164.15899386908848</v>
      </c>
      <c r="L47">
        <v>65.233514088534605</v>
      </c>
      <c r="M47">
        <v>0</v>
      </c>
      <c r="N47">
        <v>0</v>
      </c>
      <c r="O47">
        <v>50.37540413533835</v>
      </c>
      <c r="P47">
        <v>51.107840681362731</v>
      </c>
      <c r="Q47">
        <v>5.0831847036328872</v>
      </c>
      <c r="R47">
        <v>6.3951056627000415</v>
      </c>
      <c r="S47">
        <v>6.6955493293591672</v>
      </c>
      <c r="T47">
        <v>0</v>
      </c>
      <c r="U47">
        <v>243.68429256594726</v>
      </c>
      <c r="V47">
        <v>2.1684782608695659</v>
      </c>
      <c r="W47">
        <v>11.097030307467056</v>
      </c>
      <c r="X47">
        <v>37.472148421807752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2.3149500000000001</v>
      </c>
      <c r="AE47">
        <v>12.5575788</v>
      </c>
      <c r="AF47">
        <v>0</v>
      </c>
      <c r="AG47">
        <v>0</v>
      </c>
      <c r="AH47">
        <v>10.824300000000001</v>
      </c>
      <c r="AI47">
        <v>0</v>
      </c>
      <c r="AJ47">
        <v>0</v>
      </c>
      <c r="AK47">
        <v>6.5426900000000012</v>
      </c>
      <c r="AL47">
        <v>3.3936500000000005</v>
      </c>
      <c r="AM47">
        <v>0</v>
      </c>
      <c r="AN47">
        <v>0</v>
      </c>
      <c r="AO47">
        <v>4.4058840000000004</v>
      </c>
      <c r="AP47">
        <v>3.3282219759176783</v>
      </c>
      <c r="AQ47">
        <v>0</v>
      </c>
      <c r="AR47">
        <v>2.2432000000000003</v>
      </c>
      <c r="AS47">
        <v>1.7085000000000004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671.56552386162662</v>
      </c>
      <c r="DN47">
        <v>22.272392940399016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164.15899386908848</v>
      </c>
      <c r="L48">
        <v>65.233514088534605</v>
      </c>
      <c r="M48">
        <v>0</v>
      </c>
      <c r="N48">
        <v>0</v>
      </c>
      <c r="O48">
        <v>50.37540413533835</v>
      </c>
      <c r="P48">
        <v>51.107840681362731</v>
      </c>
      <c r="Q48">
        <v>5.0831847036328872</v>
      </c>
      <c r="R48">
        <v>6.3951056627000415</v>
      </c>
      <c r="S48">
        <v>6.6955493293591672</v>
      </c>
      <c r="T48">
        <v>0</v>
      </c>
      <c r="U48">
        <v>243.68429256594726</v>
      </c>
      <c r="V48">
        <v>2.1684782608695659</v>
      </c>
      <c r="W48">
        <v>11.097030307467056</v>
      </c>
      <c r="X48">
        <v>37.472148421807752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2.3149500000000001</v>
      </c>
      <c r="AE48">
        <v>12.5575788</v>
      </c>
      <c r="AF48">
        <v>0</v>
      </c>
      <c r="AG48">
        <v>0</v>
      </c>
      <c r="AH48">
        <v>10.824300000000001</v>
      </c>
      <c r="AI48">
        <v>0</v>
      </c>
      <c r="AJ48">
        <v>0</v>
      </c>
      <c r="AK48">
        <v>6.5426900000000012</v>
      </c>
      <c r="AL48">
        <v>3.3936500000000005</v>
      </c>
      <c r="AM48">
        <v>0</v>
      </c>
      <c r="AN48">
        <v>0</v>
      </c>
      <c r="AO48">
        <v>4.4058840000000004</v>
      </c>
      <c r="AP48">
        <v>3.3282219759176783</v>
      </c>
      <c r="AQ48">
        <v>0</v>
      </c>
      <c r="AR48">
        <v>2.2432000000000003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672.22698693499854</v>
      </c>
      <c r="DN48">
        <v>22.294329867027024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164.15899386908848</v>
      </c>
      <c r="L49">
        <v>65.233514088534605</v>
      </c>
      <c r="M49">
        <v>0</v>
      </c>
      <c r="N49">
        <v>0</v>
      </c>
      <c r="O49">
        <v>50.37540413533835</v>
      </c>
      <c r="P49">
        <v>51.107840681362731</v>
      </c>
      <c r="Q49">
        <v>5.0831847036328872</v>
      </c>
      <c r="R49">
        <v>6.3951056627000415</v>
      </c>
      <c r="S49">
        <v>6.6955493293591672</v>
      </c>
      <c r="T49">
        <v>0</v>
      </c>
      <c r="U49">
        <v>243.68429256594726</v>
      </c>
      <c r="V49">
        <v>2.1684782608695659</v>
      </c>
      <c r="W49">
        <v>11.097030307467056</v>
      </c>
      <c r="X49">
        <v>37.472148421807752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2.3149500000000001</v>
      </c>
      <c r="AE49">
        <v>12.5575788</v>
      </c>
      <c r="AF49">
        <v>0</v>
      </c>
      <c r="AG49">
        <v>0</v>
      </c>
      <c r="AH49">
        <v>10.824300000000001</v>
      </c>
      <c r="AI49">
        <v>0</v>
      </c>
      <c r="AJ49">
        <v>0</v>
      </c>
      <c r="AK49">
        <v>6.5426900000000012</v>
      </c>
      <c r="AL49">
        <v>3.3936500000000005</v>
      </c>
      <c r="AM49">
        <v>0</v>
      </c>
      <c r="AN49">
        <v>0</v>
      </c>
      <c r="AO49">
        <v>4.4058840000000004</v>
      </c>
      <c r="AP49">
        <v>3.3282219759176783</v>
      </c>
      <c r="AQ49">
        <v>0</v>
      </c>
      <c r="AR49">
        <v>2.2432000000000003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672.22698693499854</v>
      </c>
      <c r="DN49">
        <v>22.294329867027024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164.15899386908848</v>
      </c>
      <c r="L50">
        <v>65.233514088534605</v>
      </c>
      <c r="M50">
        <v>0</v>
      </c>
      <c r="N50">
        <v>0</v>
      </c>
      <c r="O50">
        <v>50.37540413533835</v>
      </c>
      <c r="P50">
        <v>51.107840681362731</v>
      </c>
      <c r="Q50">
        <v>5.0831847036328872</v>
      </c>
      <c r="R50">
        <v>6.3951056627000415</v>
      </c>
      <c r="S50">
        <v>6.6955493293591672</v>
      </c>
      <c r="T50">
        <v>0</v>
      </c>
      <c r="U50">
        <v>243.68429256594726</v>
      </c>
      <c r="V50">
        <v>2.1684782608695659</v>
      </c>
      <c r="W50">
        <v>11.097030307467056</v>
      </c>
      <c r="X50">
        <v>37.472148421807752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2.3149500000000001</v>
      </c>
      <c r="AE50">
        <v>12.5575788</v>
      </c>
      <c r="AF50">
        <v>0</v>
      </c>
      <c r="AG50">
        <v>0</v>
      </c>
      <c r="AH50">
        <v>10.824300000000001</v>
      </c>
      <c r="AI50">
        <v>0</v>
      </c>
      <c r="AJ50">
        <v>0</v>
      </c>
      <c r="AK50">
        <v>6.5426900000000012</v>
      </c>
      <c r="AL50">
        <v>3.3936500000000005</v>
      </c>
      <c r="AM50">
        <v>0</v>
      </c>
      <c r="AN50">
        <v>0</v>
      </c>
      <c r="AO50">
        <v>4.4058840000000004</v>
      </c>
      <c r="AP50">
        <v>3.3282219759176783</v>
      </c>
      <c r="AQ50">
        <v>0</v>
      </c>
      <c r="AR50">
        <v>2.2432000000000003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677.75417037344641</v>
      </c>
      <c r="DN50">
        <v>22.4776367269735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164.15899386908848</v>
      </c>
      <c r="L51">
        <v>65.233390774925269</v>
      </c>
      <c r="M51">
        <v>0</v>
      </c>
      <c r="N51">
        <v>0</v>
      </c>
      <c r="O51">
        <v>50.37540413533835</v>
      </c>
      <c r="P51">
        <v>51.107840681362731</v>
      </c>
      <c r="Q51">
        <v>5.0763760993274705</v>
      </c>
      <c r="R51">
        <v>6.3951056627000415</v>
      </c>
      <c r="S51">
        <v>6.6963156576200431</v>
      </c>
      <c r="T51">
        <v>0</v>
      </c>
      <c r="U51">
        <v>243.68429256594726</v>
      </c>
      <c r="V51">
        <v>2.1684782608695659</v>
      </c>
      <c r="W51">
        <v>11.097030307467056</v>
      </c>
      <c r="X51">
        <v>37.472148421807752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8.3717191999999994</v>
      </c>
      <c r="AF51">
        <v>0</v>
      </c>
      <c r="AG51">
        <v>0</v>
      </c>
      <c r="AH51">
        <v>10.824300000000001</v>
      </c>
      <c r="AI51">
        <v>0</v>
      </c>
      <c r="AJ51">
        <v>0</v>
      </c>
      <c r="AK51">
        <v>6.5426900000000012</v>
      </c>
      <c r="AL51">
        <v>3.3936500000000005</v>
      </c>
      <c r="AM51">
        <v>0</v>
      </c>
      <c r="AN51">
        <v>0</v>
      </c>
      <c r="AO51">
        <v>4.4058840000000004</v>
      </c>
      <c r="AP51">
        <v>2.9280545242677527</v>
      </c>
      <c r="AQ51">
        <v>0</v>
      </c>
      <c r="AR51">
        <v>2.2432000000000003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670.35983248421337</v>
      </c>
      <c r="DN51">
        <v>22.232381974902811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164.15899386908848</v>
      </c>
      <c r="L52">
        <v>65.233390774925269</v>
      </c>
      <c r="M52">
        <v>0</v>
      </c>
      <c r="N52">
        <v>0</v>
      </c>
      <c r="O52">
        <v>50.37540413533835</v>
      </c>
      <c r="P52">
        <v>51.107840681362731</v>
      </c>
      <c r="Q52">
        <v>5.0763760993274705</v>
      </c>
      <c r="R52">
        <v>6.3951056627000415</v>
      </c>
      <c r="S52">
        <v>6.6963156576200431</v>
      </c>
      <c r="T52">
        <v>0</v>
      </c>
      <c r="U52">
        <v>243.68429256594726</v>
      </c>
      <c r="V52">
        <v>2.1684782608695659</v>
      </c>
      <c r="W52">
        <v>11.097030307467056</v>
      </c>
      <c r="X52">
        <v>37.472148421807752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8.3717191999999994</v>
      </c>
      <c r="AF52">
        <v>0</v>
      </c>
      <c r="AG52">
        <v>0</v>
      </c>
      <c r="AH52">
        <v>10.824300000000001</v>
      </c>
      <c r="AI52">
        <v>0</v>
      </c>
      <c r="AJ52">
        <v>0</v>
      </c>
      <c r="AK52">
        <v>6.5426900000000012</v>
      </c>
      <c r="AL52">
        <v>3.3936500000000005</v>
      </c>
      <c r="AM52">
        <v>0</v>
      </c>
      <c r="AN52">
        <v>0</v>
      </c>
      <c r="AO52">
        <v>4.4058840000000004</v>
      </c>
      <c r="AP52">
        <v>2.9280545242677527</v>
      </c>
      <c r="AQ52">
        <v>0</v>
      </c>
      <c r="AR52">
        <v>2.2432000000000003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670.35983248421337</v>
      </c>
      <c r="DN52">
        <v>22.232381974902811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164.15899386908848</v>
      </c>
      <c r="L53">
        <v>65.233390774925269</v>
      </c>
      <c r="M53">
        <v>0</v>
      </c>
      <c r="N53">
        <v>0</v>
      </c>
      <c r="O53">
        <v>50.37540413533835</v>
      </c>
      <c r="P53">
        <v>51.107840681362731</v>
      </c>
      <c r="Q53">
        <v>5.0763760993274705</v>
      </c>
      <c r="R53">
        <v>6.3951056627000415</v>
      </c>
      <c r="S53">
        <v>6.6963156576200431</v>
      </c>
      <c r="T53">
        <v>0</v>
      </c>
      <c r="U53">
        <v>243.68429256594726</v>
      </c>
      <c r="V53">
        <v>2.1684782608695659</v>
      </c>
      <c r="W53">
        <v>11.097030307467056</v>
      </c>
      <c r="X53">
        <v>37.472148421807752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2.3149500000000001</v>
      </c>
      <c r="AE53">
        <v>8.3717191999999994</v>
      </c>
      <c r="AF53">
        <v>0</v>
      </c>
      <c r="AG53">
        <v>0</v>
      </c>
      <c r="AH53">
        <v>10.824300000000001</v>
      </c>
      <c r="AI53">
        <v>0</v>
      </c>
      <c r="AJ53">
        <v>0</v>
      </c>
      <c r="AK53">
        <v>6.5426900000000012</v>
      </c>
      <c r="AL53">
        <v>6.1971000000000016</v>
      </c>
      <c r="AM53">
        <v>0</v>
      </c>
      <c r="AN53">
        <v>0</v>
      </c>
      <c r="AO53">
        <v>4.4058840000000004</v>
      </c>
      <c r="AP53">
        <v>2.9280545242677527</v>
      </c>
      <c r="AQ53">
        <v>0</v>
      </c>
      <c r="AR53">
        <v>2.2432000000000003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673.07329171381753</v>
      </c>
      <c r="DN53">
        <v>22.322372745298683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164.15899386908848</v>
      </c>
      <c r="L54">
        <v>65.233390774925269</v>
      </c>
      <c r="M54">
        <v>0</v>
      </c>
      <c r="N54">
        <v>0</v>
      </c>
      <c r="O54">
        <v>50.37540413533835</v>
      </c>
      <c r="P54">
        <v>51.107840681362731</v>
      </c>
      <c r="Q54">
        <v>5.0763760993274705</v>
      </c>
      <c r="R54">
        <v>6.3951056627000415</v>
      </c>
      <c r="S54">
        <v>6.6963156576200431</v>
      </c>
      <c r="T54">
        <v>0</v>
      </c>
      <c r="U54">
        <v>243.68429256594726</v>
      </c>
      <c r="V54">
        <v>2.1684782608695659</v>
      </c>
      <c r="W54">
        <v>11.097030307467056</v>
      </c>
      <c r="X54">
        <v>37.472148421807752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2.3149500000000001</v>
      </c>
      <c r="AE54">
        <v>8.3717191999999994</v>
      </c>
      <c r="AF54">
        <v>0</v>
      </c>
      <c r="AG54">
        <v>0</v>
      </c>
      <c r="AH54">
        <v>10.824300000000001</v>
      </c>
      <c r="AI54">
        <v>0</v>
      </c>
      <c r="AJ54">
        <v>0</v>
      </c>
      <c r="AK54">
        <v>6.5426900000000012</v>
      </c>
      <c r="AL54">
        <v>6.1971000000000016</v>
      </c>
      <c r="AM54">
        <v>0</v>
      </c>
      <c r="AN54">
        <v>0</v>
      </c>
      <c r="AO54">
        <v>4.4058840000000004</v>
      </c>
      <c r="AP54">
        <v>2.9280545242677527</v>
      </c>
      <c r="AQ54">
        <v>0</v>
      </c>
      <c r="AR54">
        <v>2.2432000000000003</v>
      </c>
      <c r="AS54">
        <v>2.7336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667.87683968504859</v>
      </c>
      <c r="DN54">
        <v>22.150034475673351</v>
      </c>
    </row>
    <row r="55" spans="1:118">
      <c r="A55" t="s">
        <v>97</v>
      </c>
      <c r="B55">
        <v>0</v>
      </c>
      <c r="C55">
        <v>0</v>
      </c>
      <c r="D55">
        <v>0.22</v>
      </c>
      <c r="E55">
        <v>0</v>
      </c>
      <c r="F55">
        <v>0</v>
      </c>
      <c r="G55">
        <v>0.38</v>
      </c>
      <c r="H55">
        <v>0</v>
      </c>
      <c r="I55">
        <v>0</v>
      </c>
      <c r="J55">
        <v>0.84</v>
      </c>
      <c r="K55">
        <v>164.15899386908848</v>
      </c>
      <c r="L55">
        <v>65.233390774925269</v>
      </c>
      <c r="M55">
        <v>0</v>
      </c>
      <c r="N55">
        <v>0</v>
      </c>
      <c r="O55">
        <v>50.37540413533835</v>
      </c>
      <c r="P55">
        <v>51.107840681362731</v>
      </c>
      <c r="Q55">
        <v>5.0763760993274705</v>
      </c>
      <c r="R55">
        <v>6.3951056627000415</v>
      </c>
      <c r="S55">
        <v>6.6956870790916208</v>
      </c>
      <c r="T55">
        <v>0</v>
      </c>
      <c r="U55">
        <v>243.68429256594726</v>
      </c>
      <c r="V55">
        <v>2.1684782608695659</v>
      </c>
      <c r="W55">
        <v>11.097030307467056</v>
      </c>
      <c r="X55">
        <v>37.472148421807752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2.3149500000000001</v>
      </c>
      <c r="AE55">
        <v>8.3717191999999994</v>
      </c>
      <c r="AF55">
        <v>0</v>
      </c>
      <c r="AG55">
        <v>0</v>
      </c>
      <c r="AH55">
        <v>10.824300000000001</v>
      </c>
      <c r="AI55">
        <v>0</v>
      </c>
      <c r="AJ55">
        <v>0</v>
      </c>
      <c r="AK55">
        <v>6.5426900000000012</v>
      </c>
      <c r="AL55">
        <v>6.1971000000000016</v>
      </c>
      <c r="AM55">
        <v>0</v>
      </c>
      <c r="AN55">
        <v>0</v>
      </c>
      <c r="AO55">
        <v>4.4058840000000004</v>
      </c>
      <c r="AP55">
        <v>2.9280545242677527</v>
      </c>
      <c r="AQ55">
        <v>0</v>
      </c>
      <c r="AR55">
        <v>2.5236000000000005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669.21067488098902</v>
      </c>
      <c r="DN55">
        <v>22.194270701204353</v>
      </c>
    </row>
    <row r="56" spans="1:118">
      <c r="A56" t="s">
        <v>98</v>
      </c>
      <c r="B56">
        <v>0</v>
      </c>
      <c r="C56">
        <v>0</v>
      </c>
      <c r="D56">
        <v>3.4569399999999996E-4</v>
      </c>
      <c r="E56">
        <v>0</v>
      </c>
      <c r="F56">
        <v>0</v>
      </c>
      <c r="G56">
        <v>6.2485693864086222E-4</v>
      </c>
      <c r="H56">
        <v>0</v>
      </c>
      <c r="I56">
        <v>0</v>
      </c>
      <c r="J56">
        <v>6.3E-3</v>
      </c>
      <c r="K56">
        <v>164.15899386908848</v>
      </c>
      <c r="L56">
        <v>65.233390774925269</v>
      </c>
      <c r="M56">
        <v>0</v>
      </c>
      <c r="N56">
        <v>0</v>
      </c>
      <c r="O56">
        <v>50.37540413533835</v>
      </c>
      <c r="P56">
        <v>51.107840681362731</v>
      </c>
      <c r="Q56">
        <v>5.0763760993274705</v>
      </c>
      <c r="R56">
        <v>6.3951056627000415</v>
      </c>
      <c r="S56">
        <v>6.6956870790916208</v>
      </c>
      <c r="T56">
        <v>0</v>
      </c>
      <c r="U56">
        <v>243.68429256594726</v>
      </c>
      <c r="V56">
        <v>2.1684782608695659</v>
      </c>
      <c r="W56">
        <v>11.097030307467056</v>
      </c>
      <c r="X56">
        <v>37.472148421807752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2.3149500000000001</v>
      </c>
      <c r="AE56">
        <v>8.3717191999999994</v>
      </c>
      <c r="AF56">
        <v>0</v>
      </c>
      <c r="AG56">
        <v>0</v>
      </c>
      <c r="AH56">
        <v>10.824300000000001</v>
      </c>
      <c r="AI56">
        <v>0</v>
      </c>
      <c r="AJ56">
        <v>0</v>
      </c>
      <c r="AK56">
        <v>6.5426900000000012</v>
      </c>
      <c r="AL56">
        <v>6.1971000000000016</v>
      </c>
      <c r="AM56">
        <v>0</v>
      </c>
      <c r="AN56">
        <v>0</v>
      </c>
      <c r="AO56">
        <v>4.4058840000000004</v>
      </c>
      <c r="AP56">
        <v>2.9280545242677527</v>
      </c>
      <c r="AQ56">
        <v>0</v>
      </c>
      <c r="AR56">
        <v>2.5236000000000005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667.82393583834801</v>
      </c>
      <c r="DN56">
        <v>22.148280294783959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164.15899386908848</v>
      </c>
      <c r="L57">
        <v>65.233390774925269</v>
      </c>
      <c r="M57">
        <v>0</v>
      </c>
      <c r="N57">
        <v>0</v>
      </c>
      <c r="O57">
        <v>50.37540413533835</v>
      </c>
      <c r="P57">
        <v>51.107840681362731</v>
      </c>
      <c r="Q57">
        <v>5.0763760993274705</v>
      </c>
      <c r="R57">
        <v>6.3951056627000415</v>
      </c>
      <c r="S57">
        <v>6.6956870790916208</v>
      </c>
      <c r="T57">
        <v>0</v>
      </c>
      <c r="U57">
        <v>243.68429256594726</v>
      </c>
      <c r="V57">
        <v>2.1684782608695659</v>
      </c>
      <c r="W57">
        <v>11.097030307467056</v>
      </c>
      <c r="X57">
        <v>37.472148421807752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2.3149500000000001</v>
      </c>
      <c r="AE57">
        <v>8.3717191999999994</v>
      </c>
      <c r="AF57">
        <v>0</v>
      </c>
      <c r="AG57">
        <v>0</v>
      </c>
      <c r="AH57">
        <v>10.824300000000001</v>
      </c>
      <c r="AI57">
        <v>0</v>
      </c>
      <c r="AJ57">
        <v>0</v>
      </c>
      <c r="AK57">
        <v>6.5426900000000012</v>
      </c>
      <c r="AL57">
        <v>6.1971000000000016</v>
      </c>
      <c r="AM57">
        <v>0</v>
      </c>
      <c r="AN57">
        <v>0</v>
      </c>
      <c r="AO57">
        <v>4.4058840000000004</v>
      </c>
      <c r="AP57">
        <v>3.3282219759176783</v>
      </c>
      <c r="AQ57">
        <v>0</v>
      </c>
      <c r="AR57">
        <v>2.8040000000000003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668.4755966590651</v>
      </c>
      <c r="DN57">
        <v>22.169916374778214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164.15899386908848</v>
      </c>
      <c r="L58">
        <v>65.233390774925269</v>
      </c>
      <c r="M58">
        <v>0</v>
      </c>
      <c r="N58">
        <v>0</v>
      </c>
      <c r="O58">
        <v>50.37540413533835</v>
      </c>
      <c r="P58">
        <v>51.107840681362731</v>
      </c>
      <c r="Q58">
        <v>5.0763760993274705</v>
      </c>
      <c r="R58">
        <v>6.3951056627000415</v>
      </c>
      <c r="S58">
        <v>6.6956870790916208</v>
      </c>
      <c r="T58">
        <v>0</v>
      </c>
      <c r="U58">
        <v>243.68429256594726</v>
      </c>
      <c r="V58">
        <v>2.1684782608695659</v>
      </c>
      <c r="W58">
        <v>11.097030307467056</v>
      </c>
      <c r="X58">
        <v>37.472148421807752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2.3149500000000001</v>
      </c>
      <c r="AE58">
        <v>8.3717191999999994</v>
      </c>
      <c r="AF58">
        <v>0</v>
      </c>
      <c r="AG58">
        <v>0</v>
      </c>
      <c r="AH58">
        <v>10.824300000000001</v>
      </c>
      <c r="AI58">
        <v>0</v>
      </c>
      <c r="AJ58">
        <v>0</v>
      </c>
      <c r="AK58">
        <v>6.5426900000000012</v>
      </c>
      <c r="AL58">
        <v>6.1971000000000016</v>
      </c>
      <c r="AM58">
        <v>0</v>
      </c>
      <c r="AN58">
        <v>0</v>
      </c>
      <c r="AO58">
        <v>4.4058840000000004</v>
      </c>
      <c r="AP58">
        <v>3.3282219759176783</v>
      </c>
      <c r="AQ58">
        <v>0</v>
      </c>
      <c r="AR58">
        <v>2.8040000000000003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668.4755966590651</v>
      </c>
      <c r="DN58">
        <v>22.169916374778214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164.15899386908848</v>
      </c>
      <c r="L59">
        <v>65.233390774925269</v>
      </c>
      <c r="M59">
        <v>0</v>
      </c>
      <c r="N59">
        <v>0</v>
      </c>
      <c r="O59">
        <v>50.37540413533835</v>
      </c>
      <c r="P59">
        <v>51.107840681362731</v>
      </c>
      <c r="Q59">
        <v>5.0763760993274705</v>
      </c>
      <c r="R59">
        <v>6.3951056627000415</v>
      </c>
      <c r="S59">
        <v>6.6956870790916208</v>
      </c>
      <c r="T59">
        <v>0</v>
      </c>
      <c r="U59">
        <v>243.68429256594726</v>
      </c>
      <c r="V59">
        <v>2.1684782608695659</v>
      </c>
      <c r="W59">
        <v>11.097030307467056</v>
      </c>
      <c r="X59">
        <v>37.472148421807752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2.3149500000000001</v>
      </c>
      <c r="AE59">
        <v>8.3717191999999994</v>
      </c>
      <c r="AF59">
        <v>0</v>
      </c>
      <c r="AG59">
        <v>0</v>
      </c>
      <c r="AH59">
        <v>10.824300000000001</v>
      </c>
      <c r="AI59">
        <v>0</v>
      </c>
      <c r="AJ59">
        <v>0</v>
      </c>
      <c r="AK59">
        <v>6.5426900000000012</v>
      </c>
      <c r="AL59">
        <v>3.3936500000000005</v>
      </c>
      <c r="AM59">
        <v>0</v>
      </c>
      <c r="AN59">
        <v>0</v>
      </c>
      <c r="AO59">
        <v>4.4058840000000004</v>
      </c>
      <c r="AP59">
        <v>3.3282219759176783</v>
      </c>
      <c r="AQ59">
        <v>0</v>
      </c>
      <c r="AR59">
        <v>2.8040000000000003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665.76213742946106</v>
      </c>
      <c r="DN59">
        <v>22.079925604382343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164.15899386908848</v>
      </c>
      <c r="L60">
        <v>65.233390774925269</v>
      </c>
      <c r="M60">
        <v>0</v>
      </c>
      <c r="N60">
        <v>0</v>
      </c>
      <c r="O60">
        <v>50.37540413533835</v>
      </c>
      <c r="P60">
        <v>51.107840681362731</v>
      </c>
      <c r="Q60">
        <v>5.0763760993274705</v>
      </c>
      <c r="R60">
        <v>6.3951056627000415</v>
      </c>
      <c r="S60">
        <v>6.6956870790916208</v>
      </c>
      <c r="T60">
        <v>0</v>
      </c>
      <c r="U60">
        <v>243.68429256594726</v>
      </c>
      <c r="V60">
        <v>2.1684782608695659</v>
      </c>
      <c r="W60">
        <v>11.097030307467056</v>
      </c>
      <c r="X60">
        <v>37.472148421807752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2.3149500000000001</v>
      </c>
      <c r="AE60">
        <v>8.3717191999999994</v>
      </c>
      <c r="AF60">
        <v>0</v>
      </c>
      <c r="AG60">
        <v>0</v>
      </c>
      <c r="AH60">
        <v>10.824300000000001</v>
      </c>
      <c r="AI60">
        <v>0</v>
      </c>
      <c r="AJ60">
        <v>0</v>
      </c>
      <c r="AK60">
        <v>6.5426900000000012</v>
      </c>
      <c r="AL60">
        <v>3.3936500000000005</v>
      </c>
      <c r="AM60">
        <v>0</v>
      </c>
      <c r="AN60">
        <v>0</v>
      </c>
      <c r="AO60">
        <v>4.4058840000000004</v>
      </c>
      <c r="AP60">
        <v>3.3282219759176783</v>
      </c>
      <c r="AQ60">
        <v>0</v>
      </c>
      <c r="AR60">
        <v>2.8040000000000003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665.76213742946106</v>
      </c>
      <c r="DN60">
        <v>22.079925604382343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164.15899386908848</v>
      </c>
      <c r="L61">
        <v>65.233390774925269</v>
      </c>
      <c r="M61">
        <v>0</v>
      </c>
      <c r="N61">
        <v>0</v>
      </c>
      <c r="O61">
        <v>50.37540413533835</v>
      </c>
      <c r="P61">
        <v>51.107840681362731</v>
      </c>
      <c r="Q61">
        <v>5.0763760993274705</v>
      </c>
      <c r="R61">
        <v>6.3951056627000415</v>
      </c>
      <c r="S61">
        <v>6.6956870790916208</v>
      </c>
      <c r="T61">
        <v>0</v>
      </c>
      <c r="U61">
        <v>243.68429256594726</v>
      </c>
      <c r="V61">
        <v>2.1684782608695659</v>
      </c>
      <c r="W61">
        <v>11.097030307467056</v>
      </c>
      <c r="X61">
        <v>37.472148421807752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2.3149500000000001</v>
      </c>
      <c r="AE61">
        <v>8.3717191999999994</v>
      </c>
      <c r="AF61">
        <v>0</v>
      </c>
      <c r="AG61">
        <v>0</v>
      </c>
      <c r="AH61">
        <v>10.824300000000001</v>
      </c>
      <c r="AI61">
        <v>0</v>
      </c>
      <c r="AJ61">
        <v>0</v>
      </c>
      <c r="AK61">
        <v>6.5426900000000012</v>
      </c>
      <c r="AL61">
        <v>3.3936500000000005</v>
      </c>
      <c r="AM61">
        <v>0</v>
      </c>
      <c r="AN61">
        <v>0</v>
      </c>
      <c r="AO61">
        <v>4.4058840000000004</v>
      </c>
      <c r="AP61">
        <v>2.9605884634262827</v>
      </c>
      <c r="AQ61">
        <v>0</v>
      </c>
      <c r="AR61">
        <v>2.8040000000000003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665.40632660550466</v>
      </c>
      <c r="DN61">
        <v>22.068102915847202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5.665887366959173E-4</v>
      </c>
      <c r="K62">
        <v>164.15899386908848</v>
      </c>
      <c r="L62">
        <v>65.233390774925269</v>
      </c>
      <c r="M62">
        <v>0</v>
      </c>
      <c r="N62">
        <v>0</v>
      </c>
      <c r="O62">
        <v>50.37540413533835</v>
      </c>
      <c r="P62">
        <v>51.107840681362731</v>
      </c>
      <c r="Q62">
        <v>5.0763760993274705</v>
      </c>
      <c r="R62">
        <v>6.3951056627000415</v>
      </c>
      <c r="S62">
        <v>6.6956870790916208</v>
      </c>
      <c r="T62">
        <v>0</v>
      </c>
      <c r="U62">
        <v>243.68429256594726</v>
      </c>
      <c r="V62">
        <v>2.1684782608695659</v>
      </c>
      <c r="W62">
        <v>11.097030307467056</v>
      </c>
      <c r="X62">
        <v>37.472148421807752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2.3149500000000001</v>
      </c>
      <c r="AE62">
        <v>8.3717191999999994</v>
      </c>
      <c r="AF62">
        <v>0</v>
      </c>
      <c r="AG62">
        <v>0</v>
      </c>
      <c r="AH62">
        <v>10.824300000000001</v>
      </c>
      <c r="AI62">
        <v>0</v>
      </c>
      <c r="AJ62">
        <v>0</v>
      </c>
      <c r="AK62">
        <v>6.5426900000000012</v>
      </c>
      <c r="AL62">
        <v>3.3936500000000005</v>
      </c>
      <c r="AM62">
        <v>0</v>
      </c>
      <c r="AN62">
        <v>0</v>
      </c>
      <c r="AO62">
        <v>4.4058840000000004</v>
      </c>
      <c r="AP62">
        <v>2.9605884634262827</v>
      </c>
      <c r="AQ62">
        <v>0</v>
      </c>
      <c r="AR62">
        <v>2.8040000000000003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667.00999143474201</v>
      </c>
      <c r="DN62">
        <v>22.121287875346393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164.15899386908848</v>
      </c>
      <c r="L63">
        <v>65.233390774925269</v>
      </c>
      <c r="M63">
        <v>0</v>
      </c>
      <c r="N63">
        <v>0</v>
      </c>
      <c r="O63">
        <v>50.37540413533835</v>
      </c>
      <c r="P63">
        <v>51.107840681362731</v>
      </c>
      <c r="Q63">
        <v>5.0763760993274705</v>
      </c>
      <c r="R63">
        <v>6.3951056627000415</v>
      </c>
      <c r="S63">
        <v>6.6956870790916208</v>
      </c>
      <c r="T63">
        <v>0</v>
      </c>
      <c r="U63">
        <v>243.68429256594726</v>
      </c>
      <c r="V63">
        <v>2.1684782608695659</v>
      </c>
      <c r="W63">
        <v>11.097030307467056</v>
      </c>
      <c r="X63">
        <v>37.472148421807752</v>
      </c>
      <c r="Y63">
        <v>0</v>
      </c>
      <c r="Z63">
        <v>1.6562832000000001</v>
      </c>
      <c r="AA63">
        <v>0</v>
      </c>
      <c r="AB63">
        <v>3.0474000000000014</v>
      </c>
      <c r="AC63">
        <v>0</v>
      </c>
      <c r="AD63">
        <v>2.3149500000000001</v>
      </c>
      <c r="AE63">
        <v>8.3717191999999994</v>
      </c>
      <c r="AF63">
        <v>0</v>
      </c>
      <c r="AG63">
        <v>0</v>
      </c>
      <c r="AH63">
        <v>10.824300000000001</v>
      </c>
      <c r="AI63">
        <v>0</v>
      </c>
      <c r="AJ63">
        <v>0</v>
      </c>
      <c r="AK63">
        <v>6.5426900000000012</v>
      </c>
      <c r="AL63">
        <v>3.3936500000000005</v>
      </c>
      <c r="AM63">
        <v>0</v>
      </c>
      <c r="AN63">
        <v>0</v>
      </c>
      <c r="AO63">
        <v>4.4058840000000004</v>
      </c>
      <c r="AP63">
        <v>2.9605884634262827</v>
      </c>
      <c r="AQ63">
        <v>0</v>
      </c>
      <c r="AR63">
        <v>2.8040000000000003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669.95902141730062</v>
      </c>
      <c r="DN63">
        <v>22.219091304051258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2.2253366108695503E-3</v>
      </c>
      <c r="H64">
        <v>0</v>
      </c>
      <c r="I64">
        <v>0</v>
      </c>
      <c r="J64">
        <v>0</v>
      </c>
      <c r="K64">
        <v>164.15899386908848</v>
      </c>
      <c r="L64">
        <v>65.233390774925269</v>
      </c>
      <c r="M64">
        <v>0</v>
      </c>
      <c r="N64">
        <v>0</v>
      </c>
      <c r="O64">
        <v>50.37540413533835</v>
      </c>
      <c r="P64">
        <v>51.107840681362731</v>
      </c>
      <c r="Q64">
        <v>5.0763760993274705</v>
      </c>
      <c r="R64">
        <v>6.3951056627000415</v>
      </c>
      <c r="S64">
        <v>6.6956870790916208</v>
      </c>
      <c r="T64">
        <v>0</v>
      </c>
      <c r="U64">
        <v>243.68429256594726</v>
      </c>
      <c r="V64">
        <v>2.1684782608695659</v>
      </c>
      <c r="W64">
        <v>11.097030307467056</v>
      </c>
      <c r="X64">
        <v>37.472148421807752</v>
      </c>
      <c r="Y64">
        <v>0</v>
      </c>
      <c r="Z64">
        <v>1.6562832000000001</v>
      </c>
      <c r="AA64">
        <v>0</v>
      </c>
      <c r="AB64">
        <v>3.0474000000000014</v>
      </c>
      <c r="AC64">
        <v>0</v>
      </c>
      <c r="AD64">
        <v>2.3149500000000001</v>
      </c>
      <c r="AE64">
        <v>8.3717191999999994</v>
      </c>
      <c r="AF64">
        <v>0</v>
      </c>
      <c r="AG64">
        <v>0</v>
      </c>
      <c r="AH64">
        <v>10.824300000000001</v>
      </c>
      <c r="AI64">
        <v>0</v>
      </c>
      <c r="AJ64">
        <v>0</v>
      </c>
      <c r="AK64">
        <v>6.5426900000000012</v>
      </c>
      <c r="AL64">
        <v>3.3936500000000005</v>
      </c>
      <c r="AM64">
        <v>0</v>
      </c>
      <c r="AN64">
        <v>0</v>
      </c>
      <c r="AO64">
        <v>4.4058840000000004</v>
      </c>
      <c r="AP64">
        <v>2.9605884634262827</v>
      </c>
      <c r="AQ64">
        <v>0</v>
      </c>
      <c r="AR64">
        <v>2.8040000000000003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669.961175320601</v>
      </c>
      <c r="DN64">
        <v>22.219162737361717</v>
      </c>
    </row>
    <row r="65" spans="1:118">
      <c r="A65" t="s">
        <v>107</v>
      </c>
      <c r="B65">
        <v>0</v>
      </c>
      <c r="C65">
        <v>0</v>
      </c>
      <c r="D65">
        <v>1.4877569996851153E-3</v>
      </c>
      <c r="E65">
        <v>0</v>
      </c>
      <c r="F65">
        <v>0</v>
      </c>
      <c r="G65">
        <v>0</v>
      </c>
      <c r="H65">
        <v>0</v>
      </c>
      <c r="I65">
        <v>0</v>
      </c>
      <c r="J65">
        <v>1.6194666778441534E-3</v>
      </c>
      <c r="K65">
        <v>164.15899386908848</v>
      </c>
      <c r="L65">
        <v>65.233390774925269</v>
      </c>
      <c r="M65">
        <v>0</v>
      </c>
      <c r="N65">
        <v>0</v>
      </c>
      <c r="O65">
        <v>50.37540413533835</v>
      </c>
      <c r="P65">
        <v>51.107840681362731</v>
      </c>
      <c r="Q65">
        <v>5.0763760993274705</v>
      </c>
      <c r="R65">
        <v>6.3951056627000415</v>
      </c>
      <c r="S65">
        <v>6.6956870790916208</v>
      </c>
      <c r="T65">
        <v>0</v>
      </c>
      <c r="U65">
        <v>243.68429256594726</v>
      </c>
      <c r="V65">
        <v>2.1684782608695659</v>
      </c>
      <c r="W65">
        <v>11.097030307467056</v>
      </c>
      <c r="X65">
        <v>37.472148421807752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8.3717191999999994</v>
      </c>
      <c r="AF65">
        <v>0</v>
      </c>
      <c r="AG65">
        <v>0</v>
      </c>
      <c r="AH65">
        <v>10.824300000000001</v>
      </c>
      <c r="AI65">
        <v>0</v>
      </c>
      <c r="AJ65">
        <v>0</v>
      </c>
      <c r="AK65">
        <v>6.5426900000000012</v>
      </c>
      <c r="AL65">
        <v>0.59020000000000028</v>
      </c>
      <c r="AM65">
        <v>0</v>
      </c>
      <c r="AN65">
        <v>0</v>
      </c>
      <c r="AO65">
        <v>4.4058840000000004</v>
      </c>
      <c r="AP65">
        <v>2.9605884634262827</v>
      </c>
      <c r="AQ65">
        <v>0</v>
      </c>
      <c r="AR65">
        <v>2.8040000000000003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667.41393524731802</v>
      </c>
      <c r="DN65">
        <v>22.134684697711499</v>
      </c>
    </row>
    <row r="66" spans="1:118">
      <c r="A66" t="s">
        <v>108</v>
      </c>
      <c r="B66">
        <v>0</v>
      </c>
      <c r="C66">
        <v>0</v>
      </c>
      <c r="D66">
        <v>1.4877569996851153E-3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164.15899386908848</v>
      </c>
      <c r="L66">
        <v>65.233390774925269</v>
      </c>
      <c r="M66">
        <v>0</v>
      </c>
      <c r="N66">
        <v>0</v>
      </c>
      <c r="O66">
        <v>50.37540413533835</v>
      </c>
      <c r="P66">
        <v>51.107840681362731</v>
      </c>
      <c r="Q66">
        <v>5.0763760993274705</v>
      </c>
      <c r="R66">
        <v>6.3951056627000415</v>
      </c>
      <c r="S66">
        <v>6.6956870790916208</v>
      </c>
      <c r="T66">
        <v>0</v>
      </c>
      <c r="U66">
        <v>243.68429256594726</v>
      </c>
      <c r="V66">
        <v>2.1684782608695659</v>
      </c>
      <c r="W66">
        <v>11.097030307467056</v>
      </c>
      <c r="X66">
        <v>37.472148421807752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8.3717191999999994</v>
      </c>
      <c r="AF66">
        <v>0</v>
      </c>
      <c r="AG66">
        <v>0</v>
      </c>
      <c r="AH66">
        <v>10.824300000000001</v>
      </c>
      <c r="AI66">
        <v>0</v>
      </c>
      <c r="AJ66">
        <v>0</v>
      </c>
      <c r="AK66">
        <v>6.5426900000000012</v>
      </c>
      <c r="AL66">
        <v>0.59020000000000028</v>
      </c>
      <c r="AM66">
        <v>0</v>
      </c>
      <c r="AN66">
        <v>0</v>
      </c>
      <c r="AO66">
        <v>4.4058840000000004</v>
      </c>
      <c r="AP66">
        <v>2.9605884634262827</v>
      </c>
      <c r="AQ66">
        <v>0</v>
      </c>
      <c r="AR66">
        <v>2.8040000000000003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667.41236776552887</v>
      </c>
      <c r="DN66">
        <v>22.134632712822778</v>
      </c>
    </row>
    <row r="67" spans="1:118">
      <c r="A67" t="s">
        <v>109</v>
      </c>
      <c r="B67">
        <v>0</v>
      </c>
      <c r="C67">
        <v>0</v>
      </c>
      <c r="D67">
        <v>1.4877569996851153E-3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164.15899386908848</v>
      </c>
      <c r="L67">
        <v>65.233390774925269</v>
      </c>
      <c r="M67">
        <v>0</v>
      </c>
      <c r="N67">
        <v>0</v>
      </c>
      <c r="O67">
        <v>50.37540413533835</v>
      </c>
      <c r="P67">
        <v>51.107840681362731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243.68429256594726</v>
      </c>
      <c r="V67">
        <v>2.1684782608695659</v>
      </c>
      <c r="W67">
        <v>11.097030307467056</v>
      </c>
      <c r="X67">
        <v>37.472148421807752</v>
      </c>
      <c r="Y67">
        <v>0</v>
      </c>
      <c r="Z67">
        <v>0</v>
      </c>
      <c r="AA67">
        <v>0</v>
      </c>
      <c r="AB67">
        <v>3.0474000000000014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10.824300000000001</v>
      </c>
      <c r="AI67">
        <v>0</v>
      </c>
      <c r="AJ67">
        <v>0</v>
      </c>
      <c r="AK67">
        <v>6.5426900000000012</v>
      </c>
      <c r="AL67">
        <v>6.4922000000000031</v>
      </c>
      <c r="AM67">
        <v>0</v>
      </c>
      <c r="AN67">
        <v>0</v>
      </c>
      <c r="AO67">
        <v>4.4058840000000004</v>
      </c>
      <c r="AP67">
        <v>2.9605884634262827</v>
      </c>
      <c r="AQ67">
        <v>0</v>
      </c>
      <c r="AR67">
        <v>12.4778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680.88506810673186</v>
      </c>
      <c r="DN67">
        <v>22.581449171619884</v>
      </c>
    </row>
    <row r="68" spans="1:118">
      <c r="A68" t="s">
        <v>110</v>
      </c>
      <c r="B68">
        <v>0</v>
      </c>
      <c r="C68">
        <v>0</v>
      </c>
      <c r="D68">
        <v>1.4877569996851153E-3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164.15899386908848</v>
      </c>
      <c r="L68">
        <v>65.233390774925269</v>
      </c>
      <c r="M68">
        <v>0</v>
      </c>
      <c r="N68">
        <v>0</v>
      </c>
      <c r="O68">
        <v>50.37540413533835</v>
      </c>
      <c r="P68">
        <v>51.107840681362731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243.68429256594726</v>
      </c>
      <c r="V68">
        <v>2.1684782608695659</v>
      </c>
      <c r="W68">
        <v>11.097030307467056</v>
      </c>
      <c r="X68">
        <v>37.472148421807752</v>
      </c>
      <c r="Y68">
        <v>0</v>
      </c>
      <c r="Z68">
        <v>0</v>
      </c>
      <c r="AA68">
        <v>0</v>
      </c>
      <c r="AB68">
        <v>3.0474000000000014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10.824300000000001</v>
      </c>
      <c r="AI68">
        <v>0</v>
      </c>
      <c r="AJ68">
        <v>0</v>
      </c>
      <c r="AK68">
        <v>6.5426900000000012</v>
      </c>
      <c r="AL68">
        <v>20.158281000000006</v>
      </c>
      <c r="AM68">
        <v>0</v>
      </c>
      <c r="AN68">
        <v>0</v>
      </c>
      <c r="AO68">
        <v>4.4058840000000004</v>
      </c>
      <c r="AP68">
        <v>2.9605884634262827</v>
      </c>
      <c r="AQ68">
        <v>0</v>
      </c>
      <c r="AR68">
        <v>12.4778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694.11246771921026</v>
      </c>
      <c r="DN68">
        <v>23.020130559141403</v>
      </c>
    </row>
    <row r="69" spans="1:118">
      <c r="A69" t="s">
        <v>111</v>
      </c>
      <c r="B69">
        <v>0</v>
      </c>
      <c r="C69">
        <v>0</v>
      </c>
      <c r="D69">
        <v>1.4877569996851153E-3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164.15899386908848</v>
      </c>
      <c r="L69">
        <v>65.233390774925269</v>
      </c>
      <c r="M69">
        <v>0</v>
      </c>
      <c r="N69">
        <v>0</v>
      </c>
      <c r="O69">
        <v>50.37540413533835</v>
      </c>
      <c r="P69">
        <v>51.107840681362731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243.68429256594726</v>
      </c>
      <c r="V69">
        <v>2.1684782608695659</v>
      </c>
      <c r="W69">
        <v>11.097030307467056</v>
      </c>
      <c r="X69">
        <v>37.472148421807752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10.824300000000001</v>
      </c>
      <c r="AI69">
        <v>0</v>
      </c>
      <c r="AJ69">
        <v>0</v>
      </c>
      <c r="AK69">
        <v>6.5426900000000012</v>
      </c>
      <c r="AL69">
        <v>20.158281000000006</v>
      </c>
      <c r="AM69">
        <v>0</v>
      </c>
      <c r="AN69">
        <v>0</v>
      </c>
      <c r="AO69">
        <v>4.4058840000000004</v>
      </c>
      <c r="AP69">
        <v>2.9605884634262827</v>
      </c>
      <c r="AQ69">
        <v>0</v>
      </c>
      <c r="AR69">
        <v>2.2432000000000003</v>
      </c>
      <c r="AS69">
        <v>3.0752999999999999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684.70249572232979</v>
      </c>
      <c r="DN69">
        <v>22.70805255602178</v>
      </c>
    </row>
    <row r="70" spans="1:118">
      <c r="A70" t="s">
        <v>112</v>
      </c>
      <c r="B70">
        <v>0</v>
      </c>
      <c r="C70">
        <v>0</v>
      </c>
      <c r="D70">
        <v>1.4877569996851153E-3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164.15899386908848</v>
      </c>
      <c r="L70">
        <v>65.233390774925269</v>
      </c>
      <c r="M70">
        <v>0</v>
      </c>
      <c r="N70">
        <v>0</v>
      </c>
      <c r="O70">
        <v>50.37540413533835</v>
      </c>
      <c r="P70">
        <v>51.107840681362731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243.68429256594726</v>
      </c>
      <c r="V70">
        <v>2.1684782608695659</v>
      </c>
      <c r="W70">
        <v>11.097030307467056</v>
      </c>
      <c r="X70">
        <v>37.472148421807752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10.824300000000001</v>
      </c>
      <c r="AI70">
        <v>0</v>
      </c>
      <c r="AJ70">
        <v>0</v>
      </c>
      <c r="AK70">
        <v>6.5426900000000012</v>
      </c>
      <c r="AL70">
        <v>20.158281000000006</v>
      </c>
      <c r="AM70">
        <v>0</v>
      </c>
      <c r="AN70">
        <v>0</v>
      </c>
      <c r="AO70">
        <v>4.4058840000000004</v>
      </c>
      <c r="AP70">
        <v>2.9605884634262827</v>
      </c>
      <c r="AQ70">
        <v>0</v>
      </c>
      <c r="AR70">
        <v>2.2432000000000003</v>
      </c>
      <c r="AS70">
        <v>3.0752999999999999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684.70249572232979</v>
      </c>
      <c r="DN70">
        <v>22.70805255602178</v>
      </c>
    </row>
    <row r="71" spans="1:118">
      <c r="A71" t="s">
        <v>113</v>
      </c>
      <c r="B71">
        <v>0</v>
      </c>
      <c r="C71">
        <v>0</v>
      </c>
      <c r="D71">
        <v>1.4877569996851153E-3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164.15899386908848</v>
      </c>
      <c r="L71">
        <v>65.233390774925269</v>
      </c>
      <c r="M71">
        <v>0</v>
      </c>
      <c r="N71">
        <v>0</v>
      </c>
      <c r="O71">
        <v>50.37540413533835</v>
      </c>
      <c r="P71">
        <v>51.107840681362731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243.68429256594726</v>
      </c>
      <c r="V71">
        <v>2.1684782608695659</v>
      </c>
      <c r="W71">
        <v>11.097030307467056</v>
      </c>
      <c r="X71">
        <v>37.472148421807752</v>
      </c>
      <c r="Y71">
        <v>0</v>
      </c>
      <c r="Z71">
        <v>0</v>
      </c>
      <c r="AA71">
        <v>0</v>
      </c>
      <c r="AB71">
        <v>3.0474000000000014</v>
      </c>
      <c r="AC71">
        <v>0</v>
      </c>
      <c r="AD71">
        <v>2.3149500000000001</v>
      </c>
      <c r="AE71">
        <v>12.5575788</v>
      </c>
      <c r="AF71">
        <v>0</v>
      </c>
      <c r="AG71">
        <v>0</v>
      </c>
      <c r="AH71">
        <v>10.824300000000001</v>
      </c>
      <c r="AI71">
        <v>0</v>
      </c>
      <c r="AJ71">
        <v>0</v>
      </c>
      <c r="AK71">
        <v>6.5426900000000012</v>
      </c>
      <c r="AL71">
        <v>20.158281000000006</v>
      </c>
      <c r="AM71">
        <v>0</v>
      </c>
      <c r="AN71">
        <v>0</v>
      </c>
      <c r="AO71">
        <v>5.2273199999999997</v>
      </c>
      <c r="AP71">
        <v>2.9605884634262827</v>
      </c>
      <c r="AQ71">
        <v>0</v>
      </c>
      <c r="AR71">
        <v>2.2432000000000003</v>
      </c>
      <c r="AS71">
        <v>3.0752999999999999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689.54905727306857</v>
      </c>
      <c r="DN71">
        <v>22.868786605282882</v>
      </c>
    </row>
    <row r="72" spans="1:118">
      <c r="A72" t="s">
        <v>114</v>
      </c>
      <c r="B72">
        <v>0</v>
      </c>
      <c r="C72">
        <v>0</v>
      </c>
      <c r="D72">
        <v>1.4877569996851153E-3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164.15899386908848</v>
      </c>
      <c r="L72">
        <v>65.233390774925269</v>
      </c>
      <c r="M72">
        <v>0</v>
      </c>
      <c r="N72">
        <v>0</v>
      </c>
      <c r="O72">
        <v>50.37540413533835</v>
      </c>
      <c r="P72">
        <v>51.107840681362731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243.68429256594726</v>
      </c>
      <c r="V72">
        <v>2.1684782608695659</v>
      </c>
      <c r="W72">
        <v>11.097030307467056</v>
      </c>
      <c r="X72">
        <v>37.472148421807752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2.3149500000000001</v>
      </c>
      <c r="AE72">
        <v>12.5575788</v>
      </c>
      <c r="AF72">
        <v>0</v>
      </c>
      <c r="AG72">
        <v>0</v>
      </c>
      <c r="AH72">
        <v>10.824300000000001</v>
      </c>
      <c r="AI72">
        <v>0</v>
      </c>
      <c r="AJ72">
        <v>0</v>
      </c>
      <c r="AK72">
        <v>6.5426900000000012</v>
      </c>
      <c r="AL72">
        <v>3.3936500000000005</v>
      </c>
      <c r="AM72">
        <v>0</v>
      </c>
      <c r="AN72">
        <v>0</v>
      </c>
      <c r="AO72">
        <v>5.2273199999999997</v>
      </c>
      <c r="AP72">
        <v>2.9605884634262827</v>
      </c>
      <c r="AQ72">
        <v>0</v>
      </c>
      <c r="AR72">
        <v>2.2432000000000003</v>
      </c>
      <c r="AS72">
        <v>3.0752999999999999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673.32257109019429</v>
      </c>
      <c r="DN72">
        <v>22.330641788157234</v>
      </c>
    </row>
    <row r="73" spans="1:118">
      <c r="A73" t="s">
        <v>115</v>
      </c>
      <c r="B73">
        <v>0</v>
      </c>
      <c r="C73">
        <v>0</v>
      </c>
      <c r="D73">
        <v>2.9994164054901113</v>
      </c>
      <c r="E73">
        <v>0</v>
      </c>
      <c r="F73">
        <v>0</v>
      </c>
      <c r="G73">
        <v>5.7660010284538918</v>
      </c>
      <c r="H73">
        <v>0</v>
      </c>
      <c r="I73">
        <v>0</v>
      </c>
      <c r="J73">
        <v>10.44146075551609</v>
      </c>
      <c r="K73">
        <v>164.15899386908848</v>
      </c>
      <c r="L73">
        <v>65.233390774925269</v>
      </c>
      <c r="M73">
        <v>0</v>
      </c>
      <c r="N73">
        <v>0</v>
      </c>
      <c r="O73">
        <v>50.37540413533835</v>
      </c>
      <c r="P73">
        <v>51.107840681362731</v>
      </c>
      <c r="Q73">
        <v>5.0763760993274705</v>
      </c>
      <c r="R73">
        <v>6.3951056627000415</v>
      </c>
      <c r="S73">
        <v>6.6956870790916208</v>
      </c>
      <c r="T73">
        <v>0</v>
      </c>
      <c r="U73">
        <v>243.68429256594726</v>
      </c>
      <c r="V73">
        <v>2.1684782608695659</v>
      </c>
      <c r="W73">
        <v>11.097030307467056</v>
      </c>
      <c r="X73">
        <v>37.472148421807752</v>
      </c>
      <c r="Y73">
        <v>0</v>
      </c>
      <c r="Z73">
        <v>0</v>
      </c>
      <c r="AA73">
        <v>0</v>
      </c>
      <c r="AB73">
        <v>6.6704200000000027</v>
      </c>
      <c r="AC73">
        <v>0</v>
      </c>
      <c r="AD73">
        <v>2.3149500000000001</v>
      </c>
      <c r="AE73">
        <v>12.5575788</v>
      </c>
      <c r="AF73">
        <v>0</v>
      </c>
      <c r="AG73">
        <v>0</v>
      </c>
      <c r="AH73">
        <v>10.824300000000001</v>
      </c>
      <c r="AI73">
        <v>0</v>
      </c>
      <c r="AJ73">
        <v>0</v>
      </c>
      <c r="AK73">
        <v>6.5426900000000012</v>
      </c>
      <c r="AL73">
        <v>3.3936500000000005</v>
      </c>
      <c r="AM73">
        <v>0</v>
      </c>
      <c r="AN73">
        <v>0</v>
      </c>
      <c r="AO73">
        <v>5.2273199999999997</v>
      </c>
      <c r="AP73">
        <v>2.9605884634262827</v>
      </c>
      <c r="AQ73">
        <v>0</v>
      </c>
      <c r="AR73">
        <v>2.2432000000000003</v>
      </c>
      <c r="AS73">
        <v>3.0752999999999999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720.20537299981652</v>
      </c>
      <c r="DN73">
        <v>-1.7237496890046509</v>
      </c>
    </row>
    <row r="74" spans="1:118">
      <c r="A74" t="s">
        <v>116</v>
      </c>
      <c r="B74">
        <v>0</v>
      </c>
      <c r="C74">
        <v>0</v>
      </c>
      <c r="D74">
        <v>2.9994164054901113</v>
      </c>
      <c r="E74">
        <v>0</v>
      </c>
      <c r="F74">
        <v>0</v>
      </c>
      <c r="G74">
        <v>5.637166238409117</v>
      </c>
      <c r="H74">
        <v>0</v>
      </c>
      <c r="I74">
        <v>0</v>
      </c>
      <c r="J74">
        <v>10.44146075551609</v>
      </c>
      <c r="K74">
        <v>164.15899386908848</v>
      </c>
      <c r="L74">
        <v>65.233390774925269</v>
      </c>
      <c r="M74">
        <v>0</v>
      </c>
      <c r="N74">
        <v>0</v>
      </c>
      <c r="O74">
        <v>50.37540413533835</v>
      </c>
      <c r="P74">
        <v>51.107840681362731</v>
      </c>
      <c r="Q74">
        <v>5.0763760993274705</v>
      </c>
      <c r="R74">
        <v>6.3951056627000415</v>
      </c>
      <c r="S74">
        <v>6.6956870790916208</v>
      </c>
      <c r="T74">
        <v>0</v>
      </c>
      <c r="U74">
        <v>243.68429256594726</v>
      </c>
      <c r="V74">
        <v>2.1684782608695659</v>
      </c>
      <c r="W74">
        <v>11.097030307467056</v>
      </c>
      <c r="X74">
        <v>37.472148421807752</v>
      </c>
      <c r="Y74">
        <v>0</v>
      </c>
      <c r="Z74">
        <v>1.6562832000000001</v>
      </c>
      <c r="AA74">
        <v>3.5515554748118814</v>
      </c>
      <c r="AB74">
        <v>6.6704200000000027</v>
      </c>
      <c r="AC74">
        <v>0</v>
      </c>
      <c r="AD74">
        <v>2.3149500000000001</v>
      </c>
      <c r="AE74">
        <v>12.5575788</v>
      </c>
      <c r="AF74">
        <v>0</v>
      </c>
      <c r="AG74">
        <v>0</v>
      </c>
      <c r="AH74">
        <v>10.824300000000001</v>
      </c>
      <c r="AI74">
        <v>0</v>
      </c>
      <c r="AJ74">
        <v>0</v>
      </c>
      <c r="AK74">
        <v>6.5426900000000012</v>
      </c>
      <c r="AL74">
        <v>3.3936500000000005</v>
      </c>
      <c r="AM74">
        <v>0</v>
      </c>
      <c r="AN74">
        <v>0</v>
      </c>
      <c r="AO74">
        <v>5.2273199999999997</v>
      </c>
      <c r="AP74">
        <v>2.9605884634262827</v>
      </c>
      <c r="AQ74">
        <v>0</v>
      </c>
      <c r="AR74">
        <v>2.2432000000000003</v>
      </c>
      <c r="AS74">
        <v>3.0752999999999999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725.24596504764531</v>
      </c>
      <c r="DN74">
        <v>-1.6853378520663291</v>
      </c>
    </row>
    <row r="75" spans="1:118">
      <c r="A75" t="s">
        <v>117</v>
      </c>
      <c r="B75">
        <v>0</v>
      </c>
      <c r="C75">
        <v>0</v>
      </c>
      <c r="D75">
        <v>2.2650452950297892</v>
      </c>
      <c r="E75">
        <v>0</v>
      </c>
      <c r="F75">
        <v>0</v>
      </c>
      <c r="G75">
        <v>5.637166238409117</v>
      </c>
      <c r="H75">
        <v>0</v>
      </c>
      <c r="I75">
        <v>0</v>
      </c>
      <c r="J75">
        <v>10.44146075551609</v>
      </c>
      <c r="K75">
        <v>164.15899386908848</v>
      </c>
      <c r="L75">
        <v>65.233390774925269</v>
      </c>
      <c r="M75">
        <v>0</v>
      </c>
      <c r="N75">
        <v>0</v>
      </c>
      <c r="O75">
        <v>50.37540413533835</v>
      </c>
      <c r="P75">
        <v>51.107840681362731</v>
      </c>
      <c r="Q75">
        <v>5.0763760993274705</v>
      </c>
      <c r="R75">
        <v>6.3951056627000415</v>
      </c>
      <c r="S75">
        <v>6.6956870790916208</v>
      </c>
      <c r="T75">
        <v>0</v>
      </c>
      <c r="U75">
        <v>243.68429256594726</v>
      </c>
      <c r="V75">
        <v>2.1684782608695659</v>
      </c>
      <c r="W75">
        <v>11.097030307467056</v>
      </c>
      <c r="X75">
        <v>37.472148421807752</v>
      </c>
      <c r="Y75">
        <v>0</v>
      </c>
      <c r="Z75">
        <v>0.27940000000000004</v>
      </c>
      <c r="AA75">
        <v>3.5515554748118814</v>
      </c>
      <c r="AB75">
        <v>6.6704200000000027</v>
      </c>
      <c r="AC75">
        <v>0</v>
      </c>
      <c r="AD75">
        <v>2.3149500000000001</v>
      </c>
      <c r="AE75">
        <v>12.5575788</v>
      </c>
      <c r="AF75">
        <v>0</v>
      </c>
      <c r="AG75">
        <v>0</v>
      </c>
      <c r="AH75">
        <v>17.824014000000002</v>
      </c>
      <c r="AI75">
        <v>0</v>
      </c>
      <c r="AJ75">
        <v>0</v>
      </c>
      <c r="AK75">
        <v>6.5426900000000012</v>
      </c>
      <c r="AL75">
        <v>3.3936500000000005</v>
      </c>
      <c r="AM75">
        <v>0</v>
      </c>
      <c r="AN75">
        <v>0</v>
      </c>
      <c r="AO75">
        <v>5.2273199999999997</v>
      </c>
      <c r="AP75">
        <v>2.9605884634262827</v>
      </c>
      <c r="AQ75">
        <v>0</v>
      </c>
      <c r="AR75">
        <v>2.2432000000000003</v>
      </c>
      <c r="AS75">
        <v>3.0752999999999999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730.68849019320851</v>
      </c>
      <c r="DN75">
        <v>-2.2394033080899116</v>
      </c>
    </row>
    <row r="76" spans="1:118">
      <c r="A76" t="s">
        <v>118</v>
      </c>
      <c r="B76">
        <v>0</v>
      </c>
      <c r="C76">
        <v>0</v>
      </c>
      <c r="D76">
        <v>2.4663289789389493</v>
      </c>
      <c r="E76">
        <v>0</v>
      </c>
      <c r="F76">
        <v>0</v>
      </c>
      <c r="G76">
        <v>5.637166238409117</v>
      </c>
      <c r="H76">
        <v>0</v>
      </c>
      <c r="I76">
        <v>0</v>
      </c>
      <c r="J76">
        <v>7.7831123784306753</v>
      </c>
      <c r="K76">
        <v>164.15899386908848</v>
      </c>
      <c r="L76">
        <v>65.233390774925269</v>
      </c>
      <c r="M76">
        <v>0</v>
      </c>
      <c r="N76">
        <v>0</v>
      </c>
      <c r="O76">
        <v>50.37540413533835</v>
      </c>
      <c r="P76">
        <v>51.107840681362731</v>
      </c>
      <c r="Q76">
        <v>5.0763760993274705</v>
      </c>
      <c r="R76">
        <v>6.3951056627000415</v>
      </c>
      <c r="S76">
        <v>6.6956870790916208</v>
      </c>
      <c r="T76">
        <v>0</v>
      </c>
      <c r="U76">
        <v>243.68429256594726</v>
      </c>
      <c r="V76">
        <v>2.1684782608695659</v>
      </c>
      <c r="W76">
        <v>11.097030307467056</v>
      </c>
      <c r="X76">
        <v>37.472148421807752</v>
      </c>
      <c r="Y76">
        <v>0</v>
      </c>
      <c r="Z76">
        <v>0.27940000000000004</v>
      </c>
      <c r="AA76">
        <v>7.1368206287067206</v>
      </c>
      <c r="AB76">
        <v>6.6704200000000027</v>
      </c>
      <c r="AC76">
        <v>2.45784</v>
      </c>
      <c r="AD76">
        <v>6.9448499999999997</v>
      </c>
      <c r="AE76">
        <v>12.5575788</v>
      </c>
      <c r="AF76">
        <v>0</v>
      </c>
      <c r="AG76">
        <v>0</v>
      </c>
      <c r="AH76">
        <v>23.765352</v>
      </c>
      <c r="AI76">
        <v>0</v>
      </c>
      <c r="AJ76">
        <v>0</v>
      </c>
      <c r="AK76">
        <v>6.5426900000000012</v>
      </c>
      <c r="AL76">
        <v>3.3936500000000005</v>
      </c>
      <c r="AM76">
        <v>0</v>
      </c>
      <c r="AN76">
        <v>0</v>
      </c>
      <c r="AO76">
        <v>5.2273199999999997</v>
      </c>
      <c r="AP76">
        <v>2.9605884634262827</v>
      </c>
      <c r="AQ76">
        <v>0</v>
      </c>
      <c r="AR76">
        <v>2.2432000000000003</v>
      </c>
      <c r="AS76">
        <v>3.0752999999999999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746.76975307806572</v>
      </c>
      <c r="DN76">
        <v>-4.163387732228383</v>
      </c>
    </row>
    <row r="77" spans="1:118">
      <c r="A77" t="s">
        <v>119</v>
      </c>
      <c r="B77">
        <v>0</v>
      </c>
      <c r="C77">
        <v>0</v>
      </c>
      <c r="D77">
        <v>3.8264993795670761</v>
      </c>
      <c r="E77">
        <v>0</v>
      </c>
      <c r="F77">
        <v>0</v>
      </c>
      <c r="G77">
        <v>6.9799799419006767</v>
      </c>
      <c r="H77">
        <v>0</v>
      </c>
      <c r="I77">
        <v>0</v>
      </c>
      <c r="J77">
        <v>7.4516491661519453</v>
      </c>
      <c r="K77">
        <v>164.15899386908848</v>
      </c>
      <c r="L77">
        <v>65.233390774925269</v>
      </c>
      <c r="M77">
        <v>0</v>
      </c>
      <c r="N77">
        <v>0</v>
      </c>
      <c r="O77">
        <v>50.37540413533835</v>
      </c>
      <c r="P77">
        <v>51.107840681362731</v>
      </c>
      <c r="Q77">
        <v>5.0763760993274705</v>
      </c>
      <c r="R77">
        <v>6.3951056627000415</v>
      </c>
      <c r="S77">
        <v>6.6956870790916208</v>
      </c>
      <c r="T77">
        <v>0</v>
      </c>
      <c r="U77">
        <v>243.68429256594726</v>
      </c>
      <c r="V77">
        <v>2.1684782608695659</v>
      </c>
      <c r="W77">
        <v>11.097030307467056</v>
      </c>
      <c r="X77">
        <v>37.472148421807752</v>
      </c>
      <c r="Y77">
        <v>0</v>
      </c>
      <c r="Z77">
        <v>0.83819999999999995</v>
      </c>
      <c r="AA77">
        <v>7.1368206287067206</v>
      </c>
      <c r="AB77">
        <v>6.6704200000000027</v>
      </c>
      <c r="AC77">
        <v>4.9156799999999992</v>
      </c>
      <c r="AD77">
        <v>9.2812720000000013</v>
      </c>
      <c r="AE77">
        <v>12.5575788</v>
      </c>
      <c r="AF77">
        <v>0</v>
      </c>
      <c r="AG77">
        <v>0</v>
      </c>
      <c r="AH77">
        <v>32.472900000000003</v>
      </c>
      <c r="AI77">
        <v>0.80825000000000014</v>
      </c>
      <c r="AJ77">
        <v>0</v>
      </c>
      <c r="AK77">
        <v>6.5426900000000012</v>
      </c>
      <c r="AL77">
        <v>3.3936500000000005</v>
      </c>
      <c r="AM77">
        <v>1.1512400000000003</v>
      </c>
      <c r="AN77">
        <v>0</v>
      </c>
      <c r="AO77">
        <v>5.2273199999999997</v>
      </c>
      <c r="AP77">
        <v>2.9605884634262827</v>
      </c>
      <c r="AQ77">
        <v>0</v>
      </c>
      <c r="AR77">
        <v>2.2432000000000003</v>
      </c>
      <c r="AS77">
        <v>3.0752999999999999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761.77295343596427</v>
      </c>
      <c r="DN77">
        <v>-0.77496719828599114</v>
      </c>
    </row>
    <row r="78" spans="1:118">
      <c r="A78" t="s">
        <v>120</v>
      </c>
      <c r="B78">
        <v>0</v>
      </c>
      <c r="C78">
        <v>0</v>
      </c>
      <c r="D78">
        <v>6.525652480601928</v>
      </c>
      <c r="E78">
        <v>0</v>
      </c>
      <c r="F78">
        <v>0</v>
      </c>
      <c r="G78">
        <v>8.4789573180977982</v>
      </c>
      <c r="H78">
        <v>0</v>
      </c>
      <c r="I78">
        <v>0</v>
      </c>
      <c r="J78">
        <v>7.7487898089171967</v>
      </c>
      <c r="K78">
        <v>164.15899386908848</v>
      </c>
      <c r="L78">
        <v>65.233390774925269</v>
      </c>
      <c r="M78">
        <v>0</v>
      </c>
      <c r="N78">
        <v>0</v>
      </c>
      <c r="O78">
        <v>50.37540413533835</v>
      </c>
      <c r="P78">
        <v>51.107840681362731</v>
      </c>
      <c r="Q78">
        <v>5.0763760993274705</v>
      </c>
      <c r="R78">
        <v>6.3951056627000415</v>
      </c>
      <c r="S78">
        <v>6.6956870790916208</v>
      </c>
      <c r="T78">
        <v>0</v>
      </c>
      <c r="U78">
        <v>243.68429256594726</v>
      </c>
      <c r="V78">
        <v>2.1684782608695659</v>
      </c>
      <c r="W78">
        <v>11.097030307467056</v>
      </c>
      <c r="X78">
        <v>37.472148421807752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1.6165000000000003</v>
      </c>
      <c r="AJ78">
        <v>0</v>
      </c>
      <c r="AK78">
        <v>6.5426900000000012</v>
      </c>
      <c r="AL78">
        <v>3.3936500000000005</v>
      </c>
      <c r="AM78">
        <v>4.0144416000000014</v>
      </c>
      <c r="AN78">
        <v>0</v>
      </c>
      <c r="AO78">
        <v>5.2273199999999997</v>
      </c>
      <c r="AP78">
        <v>2.9605884634262827</v>
      </c>
      <c r="AQ78">
        <v>0</v>
      </c>
      <c r="AR78">
        <v>2.2432000000000003</v>
      </c>
      <c r="AS78">
        <v>3.0752999999999999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781.49546487524867</v>
      </c>
      <c r="DN78">
        <v>4.3743941459871802</v>
      </c>
    </row>
    <row r="79" spans="1:118">
      <c r="A79" t="s">
        <v>121</v>
      </c>
      <c r="B79">
        <v>0</v>
      </c>
      <c r="C79">
        <v>0</v>
      </c>
      <c r="D79">
        <v>18.256018001282946</v>
      </c>
      <c r="E79">
        <v>0</v>
      </c>
      <c r="F79">
        <v>0</v>
      </c>
      <c r="G79">
        <v>26.603364709635052</v>
      </c>
      <c r="H79">
        <v>0</v>
      </c>
      <c r="I79">
        <v>0</v>
      </c>
      <c r="J79">
        <v>8.5744278606965167</v>
      </c>
      <c r="K79">
        <v>164.15899386908848</v>
      </c>
      <c r="L79">
        <v>65.233390774925269</v>
      </c>
      <c r="M79">
        <v>0</v>
      </c>
      <c r="N79">
        <v>0</v>
      </c>
      <c r="O79">
        <v>50.37540413533835</v>
      </c>
      <c r="P79">
        <v>51.107840681362731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243.68429256594726</v>
      </c>
      <c r="V79">
        <v>2.1684782608695659</v>
      </c>
      <c r="W79">
        <v>11.097030307467056</v>
      </c>
      <c r="X79">
        <v>37.472148421807752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6.5426900000000012</v>
      </c>
      <c r="AL79">
        <v>0.59020000000000028</v>
      </c>
      <c r="AM79">
        <v>4.0144416000000014</v>
      </c>
      <c r="AN79">
        <v>0</v>
      </c>
      <c r="AO79">
        <v>5.2273199999999997</v>
      </c>
      <c r="AP79">
        <v>2.9605884634262827</v>
      </c>
      <c r="AQ79">
        <v>0</v>
      </c>
      <c r="AR79">
        <v>2.2432000000000003</v>
      </c>
      <c r="AS79">
        <v>3.0752999999999999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812.18779391133239</v>
      </c>
      <c r="DN79">
        <v>8.2474564739008667</v>
      </c>
    </row>
    <row r="80" spans="1:118">
      <c r="A80" t="s">
        <v>122</v>
      </c>
      <c r="B80">
        <v>0</v>
      </c>
      <c r="C80">
        <v>0</v>
      </c>
      <c r="D80">
        <v>18.1921013252149</v>
      </c>
      <c r="E80">
        <v>0</v>
      </c>
      <c r="F80">
        <v>0</v>
      </c>
      <c r="G80">
        <v>32.617005857205122</v>
      </c>
      <c r="H80">
        <v>0</v>
      </c>
      <c r="I80">
        <v>0</v>
      </c>
      <c r="J80">
        <v>9.5766779122841825</v>
      </c>
      <c r="K80">
        <v>164.15899386908848</v>
      </c>
      <c r="L80">
        <v>65.233390774925269</v>
      </c>
      <c r="M80">
        <v>0</v>
      </c>
      <c r="N80">
        <v>0</v>
      </c>
      <c r="O80">
        <v>50.37540413533835</v>
      </c>
      <c r="P80">
        <v>51.107840681362731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243.68429256594726</v>
      </c>
      <c r="V80">
        <v>2.1684782608695659</v>
      </c>
      <c r="W80">
        <v>11.097030307467056</v>
      </c>
      <c r="X80">
        <v>37.472148421807752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12.457395600000003</v>
      </c>
      <c r="AJ80">
        <v>0</v>
      </c>
      <c r="AK80">
        <v>6.5426900000000012</v>
      </c>
      <c r="AL80">
        <v>0.59020000000000028</v>
      </c>
      <c r="AM80">
        <v>4.0144416000000014</v>
      </c>
      <c r="AN80">
        <v>0</v>
      </c>
      <c r="AO80">
        <v>5.2273199999999997</v>
      </c>
      <c r="AP80">
        <v>2.9605884634262827</v>
      </c>
      <c r="AQ80">
        <v>0</v>
      </c>
      <c r="AR80">
        <v>2.2432000000000003</v>
      </c>
      <c r="AS80">
        <v>3.0752999999999999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814.44479093437303</v>
      </c>
      <c r="DN80">
        <v>17.094899173950157</v>
      </c>
    </row>
    <row r="81" spans="1:118">
      <c r="A81" t="s">
        <v>123</v>
      </c>
      <c r="B81">
        <v>0</v>
      </c>
      <c r="C81">
        <v>0</v>
      </c>
      <c r="D81">
        <v>18.1921013252149</v>
      </c>
      <c r="E81">
        <v>0</v>
      </c>
      <c r="F81">
        <v>0</v>
      </c>
      <c r="G81">
        <v>32.617005857205122</v>
      </c>
      <c r="H81">
        <v>0</v>
      </c>
      <c r="I81">
        <v>0</v>
      </c>
      <c r="J81">
        <v>10.811847647498134</v>
      </c>
      <c r="K81">
        <v>164.15899386908848</v>
      </c>
      <c r="L81">
        <v>65.233390774925269</v>
      </c>
      <c r="M81">
        <v>0</v>
      </c>
      <c r="N81">
        <v>0</v>
      </c>
      <c r="O81">
        <v>50.37540413533835</v>
      </c>
      <c r="P81">
        <v>51.107840681362731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243.68429256594726</v>
      </c>
      <c r="V81">
        <v>2.1684782608695659</v>
      </c>
      <c r="W81">
        <v>11.097030307467056</v>
      </c>
      <c r="X81">
        <v>37.472148421807752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12.457395600000003</v>
      </c>
      <c r="AJ81">
        <v>0</v>
      </c>
      <c r="AK81">
        <v>6.5426900000000012</v>
      </c>
      <c r="AL81">
        <v>0.59020000000000028</v>
      </c>
      <c r="AM81">
        <v>4.0144416000000014</v>
      </c>
      <c r="AN81">
        <v>0</v>
      </c>
      <c r="AO81">
        <v>5.2273199999999997</v>
      </c>
      <c r="AP81">
        <v>2.9605884634262827</v>
      </c>
      <c r="AQ81">
        <v>0</v>
      </c>
      <c r="AR81">
        <v>12.4778</v>
      </c>
      <c r="AS81">
        <v>3.0752999999999999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824.35058796013482</v>
      </c>
      <c r="DN81">
        <v>18.658871883402266</v>
      </c>
    </row>
    <row r="82" spans="1:118">
      <c r="A82" t="s">
        <v>124</v>
      </c>
      <c r="B82">
        <v>0</v>
      </c>
      <c r="C82">
        <v>0</v>
      </c>
      <c r="D82">
        <v>18.1921013252149</v>
      </c>
      <c r="E82">
        <v>0</v>
      </c>
      <c r="F82">
        <v>0</v>
      </c>
      <c r="G82">
        <v>32.617005857205122</v>
      </c>
      <c r="H82">
        <v>0</v>
      </c>
      <c r="I82">
        <v>0</v>
      </c>
      <c r="J82">
        <v>12.355606383886659</v>
      </c>
      <c r="K82">
        <v>164.15899386908848</v>
      </c>
      <c r="L82">
        <v>65.233390774925269</v>
      </c>
      <c r="M82">
        <v>0</v>
      </c>
      <c r="N82">
        <v>0</v>
      </c>
      <c r="O82">
        <v>50.37540413533835</v>
      </c>
      <c r="P82">
        <v>51.107840681362731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243.68429256594726</v>
      </c>
      <c r="V82">
        <v>2.1684782608695659</v>
      </c>
      <c r="W82">
        <v>11.097030307467056</v>
      </c>
      <c r="X82">
        <v>37.472148421807752</v>
      </c>
      <c r="Y82">
        <v>0</v>
      </c>
      <c r="Z82">
        <v>4.9688495999999995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12.457395600000003</v>
      </c>
      <c r="AJ82">
        <v>0</v>
      </c>
      <c r="AK82">
        <v>6.5426900000000012</v>
      </c>
      <c r="AL82">
        <v>0.59020000000000028</v>
      </c>
      <c r="AM82">
        <v>4.0144416000000014</v>
      </c>
      <c r="AN82">
        <v>0</v>
      </c>
      <c r="AO82">
        <v>5.2273199999999997</v>
      </c>
      <c r="AP82">
        <v>2.9605884634262827</v>
      </c>
      <c r="AQ82">
        <v>0</v>
      </c>
      <c r="AR82">
        <v>12.4778</v>
      </c>
      <c r="AS82">
        <v>3.0752999999999999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824.34923643975264</v>
      </c>
      <c r="DN82">
        <v>20.20398214017283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0.33066452190847129</v>
      </c>
      <c r="H83">
        <v>0</v>
      </c>
      <c r="I83">
        <v>0</v>
      </c>
      <c r="J83">
        <v>0</v>
      </c>
      <c r="K83">
        <v>164.15899386908848</v>
      </c>
      <c r="L83">
        <v>65.233390774925269</v>
      </c>
      <c r="M83">
        <v>0</v>
      </c>
      <c r="N83">
        <v>0</v>
      </c>
      <c r="O83">
        <v>50.37540413533835</v>
      </c>
      <c r="P83">
        <v>51.107840681362731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243.68429256594726</v>
      </c>
      <c r="V83">
        <v>2.1684782608695659</v>
      </c>
      <c r="W83">
        <v>11.097030307467056</v>
      </c>
      <c r="X83">
        <v>37.472148421807752</v>
      </c>
      <c r="Y83">
        <v>0</v>
      </c>
      <c r="Z83">
        <v>4.9688495999999995</v>
      </c>
      <c r="AA83">
        <v>10.705230943060084</v>
      </c>
      <c r="AB83">
        <v>10.036104000000003</v>
      </c>
      <c r="AC83">
        <v>7.3809581492068466</v>
      </c>
      <c r="AD83">
        <v>9.2812720000000013</v>
      </c>
      <c r="AE83">
        <v>12.5575788</v>
      </c>
      <c r="AF83">
        <v>0</v>
      </c>
      <c r="AG83">
        <v>0</v>
      </c>
      <c r="AH83">
        <v>35.648028000000004</v>
      </c>
      <c r="AI83">
        <v>12.457395600000003</v>
      </c>
      <c r="AJ83">
        <v>0</v>
      </c>
      <c r="AK83">
        <v>6.5426900000000012</v>
      </c>
      <c r="AL83">
        <v>0.59020000000000028</v>
      </c>
      <c r="AM83">
        <v>4.0144416000000014</v>
      </c>
      <c r="AN83">
        <v>0</v>
      </c>
      <c r="AO83">
        <v>5.2273199999999997</v>
      </c>
      <c r="AP83">
        <v>2.9605884634262827</v>
      </c>
      <c r="AQ83">
        <v>0</v>
      </c>
      <c r="AR83">
        <v>2.2432000000000003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746.22340132564432</v>
      </c>
      <c r="DN83">
        <v>24.748618209882995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9.4990611094019088E-4</v>
      </c>
      <c r="K84">
        <v>164.15899386908848</v>
      </c>
      <c r="L84">
        <v>65.233390774925269</v>
      </c>
      <c r="M84">
        <v>0</v>
      </c>
      <c r="N84">
        <v>0</v>
      </c>
      <c r="O84">
        <v>50.37540413533835</v>
      </c>
      <c r="P84">
        <v>51.107840681362731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243.68429256594726</v>
      </c>
      <c r="V84">
        <v>2.1684782608695659</v>
      </c>
      <c r="W84">
        <v>11.097030307467056</v>
      </c>
      <c r="X84">
        <v>37.472148421807752</v>
      </c>
      <c r="Y84">
        <v>0</v>
      </c>
      <c r="Z84">
        <v>1.6562832000000001</v>
      </c>
      <c r="AA84">
        <v>10.705230943060084</v>
      </c>
      <c r="AB84">
        <v>10.036104000000003</v>
      </c>
      <c r="AC84">
        <v>7.3809581492068466</v>
      </c>
      <c r="AD84">
        <v>9.2812720000000013</v>
      </c>
      <c r="AE84">
        <v>12.5575788</v>
      </c>
      <c r="AF84">
        <v>0</v>
      </c>
      <c r="AG84">
        <v>0</v>
      </c>
      <c r="AH84">
        <v>35.648028000000004</v>
      </c>
      <c r="AI84">
        <v>8.3049304000000017</v>
      </c>
      <c r="AJ84">
        <v>0</v>
      </c>
      <c r="AK84">
        <v>6.5426900000000012</v>
      </c>
      <c r="AL84">
        <v>0.59020000000000028</v>
      </c>
      <c r="AM84">
        <v>4.0144416000000014</v>
      </c>
      <c r="AN84">
        <v>0</v>
      </c>
      <c r="AO84">
        <v>5.2273199999999997</v>
      </c>
      <c r="AP84">
        <v>2.9605884634262827</v>
      </c>
      <c r="AQ84">
        <v>0</v>
      </c>
      <c r="AR84">
        <v>2.2432000000000003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738.67901841135699</v>
      </c>
      <c r="DN84">
        <v>24.498254908372921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164.15899386908848</v>
      </c>
      <c r="L85">
        <v>65.233390774925269</v>
      </c>
      <c r="M85">
        <v>0</v>
      </c>
      <c r="N85">
        <v>0</v>
      </c>
      <c r="O85">
        <v>50.37540413533835</v>
      </c>
      <c r="P85">
        <v>51.107840681362731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243.68429256594726</v>
      </c>
      <c r="V85">
        <v>2.1684782608695659</v>
      </c>
      <c r="W85">
        <v>11.097030307467056</v>
      </c>
      <c r="X85">
        <v>37.472148421807752</v>
      </c>
      <c r="Y85">
        <v>0</v>
      </c>
      <c r="Z85">
        <v>1.6562832000000001</v>
      </c>
      <c r="AA85">
        <v>10.705230943060084</v>
      </c>
      <c r="AB85">
        <v>10.036104000000003</v>
      </c>
      <c r="AC85">
        <v>7.3809581492068466</v>
      </c>
      <c r="AD85">
        <v>9.2812720000000013</v>
      </c>
      <c r="AE85">
        <v>12.5575788</v>
      </c>
      <c r="AF85">
        <v>0</v>
      </c>
      <c r="AG85">
        <v>0</v>
      </c>
      <c r="AH85">
        <v>31.270200000000006</v>
      </c>
      <c r="AI85">
        <v>1.2932000000000003</v>
      </c>
      <c r="AJ85">
        <v>0</v>
      </c>
      <c r="AK85">
        <v>6.5426900000000012</v>
      </c>
      <c r="AL85">
        <v>0.59020000000000028</v>
      </c>
      <c r="AM85">
        <v>4.0144416000000014</v>
      </c>
      <c r="AN85">
        <v>0</v>
      </c>
      <c r="AO85">
        <v>5.2273199999999997</v>
      </c>
      <c r="AP85">
        <v>2.9605884634262827</v>
      </c>
      <c r="AQ85">
        <v>0</v>
      </c>
      <c r="AR85">
        <v>2.2432000000000003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727.65399342333467</v>
      </c>
      <c r="DN85">
        <v>24.132771590284335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164.15899386908848</v>
      </c>
      <c r="L86">
        <v>65.233390774925269</v>
      </c>
      <c r="M86">
        <v>0</v>
      </c>
      <c r="N86">
        <v>0</v>
      </c>
      <c r="O86">
        <v>50.37540413533835</v>
      </c>
      <c r="P86">
        <v>51.107840681362731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243.68429256594726</v>
      </c>
      <c r="V86">
        <v>2.1684782608695659</v>
      </c>
      <c r="W86">
        <v>11.097030307467056</v>
      </c>
      <c r="X86">
        <v>37.472148421807752</v>
      </c>
      <c r="Y86">
        <v>0</v>
      </c>
      <c r="Z86">
        <v>0</v>
      </c>
      <c r="AA86">
        <v>7.1368206287067206</v>
      </c>
      <c r="AB86">
        <v>10.036104000000003</v>
      </c>
      <c r="AC86">
        <v>4.9156799999999992</v>
      </c>
      <c r="AD86">
        <v>9.2812720000000013</v>
      </c>
      <c r="AE86">
        <v>12.5575788</v>
      </c>
      <c r="AF86">
        <v>0</v>
      </c>
      <c r="AG86">
        <v>0</v>
      </c>
      <c r="AH86">
        <v>28.864799999999999</v>
      </c>
      <c r="AI86">
        <v>0</v>
      </c>
      <c r="AJ86">
        <v>0</v>
      </c>
      <c r="AK86">
        <v>6.5426900000000012</v>
      </c>
      <c r="AL86">
        <v>0.59020000000000028</v>
      </c>
      <c r="AM86">
        <v>2.1331800000000003</v>
      </c>
      <c r="AN86">
        <v>0</v>
      </c>
      <c r="AO86">
        <v>5.2273199999999997</v>
      </c>
      <c r="AP86">
        <v>2.9605884634262827</v>
      </c>
      <c r="AQ86">
        <v>0</v>
      </c>
      <c r="AR86">
        <v>2.2432000000000003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714.81020264425035</v>
      </c>
      <c r="DN86">
        <v>23.706729105808343</v>
      </c>
    </row>
    <row r="87" spans="1:118">
      <c r="A87" t="s">
        <v>129</v>
      </c>
      <c r="B87">
        <v>0</v>
      </c>
      <c r="C87">
        <v>0</v>
      </c>
      <c r="D87">
        <v>17.191311910946197</v>
      </c>
      <c r="E87">
        <v>0</v>
      </c>
      <c r="F87">
        <v>0</v>
      </c>
      <c r="G87">
        <v>32.617005857205122</v>
      </c>
      <c r="H87">
        <v>0</v>
      </c>
      <c r="I87">
        <v>0</v>
      </c>
      <c r="J87">
        <v>19.489854604200321</v>
      </c>
      <c r="K87">
        <v>164.15899386908848</v>
      </c>
      <c r="L87">
        <v>65.233390774925269</v>
      </c>
      <c r="M87">
        <v>0</v>
      </c>
      <c r="N87">
        <v>0</v>
      </c>
      <c r="O87">
        <v>50.37540413533835</v>
      </c>
      <c r="P87">
        <v>51.107840681362731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243.68429256594726</v>
      </c>
      <c r="V87">
        <v>2.1684782608695659</v>
      </c>
      <c r="W87">
        <v>11.097030307467056</v>
      </c>
      <c r="X87">
        <v>37.472148421807752</v>
      </c>
      <c r="Y87">
        <v>0</v>
      </c>
      <c r="Z87">
        <v>0</v>
      </c>
      <c r="AA87">
        <v>3.5515554748118814</v>
      </c>
      <c r="AB87">
        <v>6.6704200000000027</v>
      </c>
      <c r="AC87">
        <v>2.45784</v>
      </c>
      <c r="AD87">
        <v>6.9448499999999997</v>
      </c>
      <c r="AE87">
        <v>12.5575788</v>
      </c>
      <c r="AF87">
        <v>0</v>
      </c>
      <c r="AG87">
        <v>0</v>
      </c>
      <c r="AH87">
        <v>23.765352</v>
      </c>
      <c r="AI87">
        <v>0</v>
      </c>
      <c r="AJ87">
        <v>0</v>
      </c>
      <c r="AK87">
        <v>6.5426900000000012</v>
      </c>
      <c r="AL87">
        <v>6.4922000000000031</v>
      </c>
      <c r="AM87">
        <v>0</v>
      </c>
      <c r="AN87">
        <v>0</v>
      </c>
      <c r="AO87">
        <v>5.2273199999999997</v>
      </c>
      <c r="AP87">
        <v>2.9605884634262827</v>
      </c>
      <c r="AQ87">
        <v>0</v>
      </c>
      <c r="AR87">
        <v>2.2432000000000003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769.22788037231453</v>
      </c>
      <c r="DN87">
        <v>25.511384596201015</v>
      </c>
    </row>
    <row r="88" spans="1:118">
      <c r="A88" t="s">
        <v>130</v>
      </c>
      <c r="B88">
        <v>0</v>
      </c>
      <c r="C88">
        <v>0</v>
      </c>
      <c r="D88">
        <v>17.191311910946197</v>
      </c>
      <c r="E88">
        <v>0</v>
      </c>
      <c r="F88">
        <v>0</v>
      </c>
      <c r="G88">
        <v>32.617005857205122</v>
      </c>
      <c r="H88">
        <v>0</v>
      </c>
      <c r="I88">
        <v>0</v>
      </c>
      <c r="J88">
        <v>19.489854604200321</v>
      </c>
      <c r="K88">
        <v>164.15899386908848</v>
      </c>
      <c r="L88">
        <v>65.233390774925269</v>
      </c>
      <c r="M88">
        <v>0</v>
      </c>
      <c r="N88">
        <v>0</v>
      </c>
      <c r="O88">
        <v>50.37540413533835</v>
      </c>
      <c r="P88">
        <v>51.107840681362731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243.68429256594726</v>
      </c>
      <c r="V88">
        <v>2.1684782608695659</v>
      </c>
      <c r="W88">
        <v>11.097030307467056</v>
      </c>
      <c r="X88">
        <v>37.472148421807752</v>
      </c>
      <c r="Y88">
        <v>0</v>
      </c>
      <c r="Z88">
        <v>0</v>
      </c>
      <c r="AA88">
        <v>3.5515554748118814</v>
      </c>
      <c r="AB88">
        <v>6.6704200000000027</v>
      </c>
      <c r="AC88">
        <v>2.45784</v>
      </c>
      <c r="AD88">
        <v>4.6298999999999992</v>
      </c>
      <c r="AE88">
        <v>12.5575788</v>
      </c>
      <c r="AF88">
        <v>0</v>
      </c>
      <c r="AG88">
        <v>0</v>
      </c>
      <c r="AH88">
        <v>20.205360000000002</v>
      </c>
      <c r="AI88">
        <v>0</v>
      </c>
      <c r="AJ88">
        <v>0</v>
      </c>
      <c r="AK88">
        <v>6.5426900000000012</v>
      </c>
      <c r="AL88">
        <v>20.158281000000006</v>
      </c>
      <c r="AM88">
        <v>0</v>
      </c>
      <c r="AN88">
        <v>0</v>
      </c>
      <c r="AO88">
        <v>5.2273199999999997</v>
      </c>
      <c r="AP88">
        <v>2.9605884634262827</v>
      </c>
      <c r="AQ88">
        <v>0</v>
      </c>
      <c r="AR88">
        <v>2.2432000000000003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776.76892361030093</v>
      </c>
      <c r="DN88">
        <v>25.761480358214566</v>
      </c>
    </row>
    <row r="89" spans="1:118">
      <c r="A89" t="s">
        <v>131</v>
      </c>
      <c r="B89">
        <v>0</v>
      </c>
      <c r="C89">
        <v>0</v>
      </c>
      <c r="D89">
        <v>8.5316938210882256</v>
      </c>
      <c r="E89">
        <v>0</v>
      </c>
      <c r="F89">
        <v>0</v>
      </c>
      <c r="G89">
        <v>7.5830886810706213</v>
      </c>
      <c r="H89">
        <v>0</v>
      </c>
      <c r="I89">
        <v>0</v>
      </c>
      <c r="J89">
        <v>19.489854604200321</v>
      </c>
      <c r="K89">
        <v>164.15899386908848</v>
      </c>
      <c r="L89">
        <v>65.233390774925269</v>
      </c>
      <c r="M89">
        <v>0</v>
      </c>
      <c r="N89">
        <v>0</v>
      </c>
      <c r="O89">
        <v>50.37540413533835</v>
      </c>
      <c r="P89">
        <v>51.107840681362731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243.68429256594726</v>
      </c>
      <c r="V89">
        <v>2.1684782608695659</v>
      </c>
      <c r="W89">
        <v>11.097030307467056</v>
      </c>
      <c r="X89">
        <v>37.472148421807752</v>
      </c>
      <c r="Y89">
        <v>0</v>
      </c>
      <c r="Z89">
        <v>0</v>
      </c>
      <c r="AA89">
        <v>3.5515554748118814</v>
      </c>
      <c r="AB89">
        <v>6.6704200000000027</v>
      </c>
      <c r="AC89">
        <v>2.45784</v>
      </c>
      <c r="AD89">
        <v>4.4520849999999994</v>
      </c>
      <c r="AE89">
        <v>12.5575788</v>
      </c>
      <c r="AF89">
        <v>0</v>
      </c>
      <c r="AG89">
        <v>0</v>
      </c>
      <c r="AH89">
        <v>17.824014000000002</v>
      </c>
      <c r="AI89">
        <v>0</v>
      </c>
      <c r="AJ89">
        <v>0</v>
      </c>
      <c r="AK89">
        <v>6.5426900000000012</v>
      </c>
      <c r="AL89">
        <v>20.158281000000006</v>
      </c>
      <c r="AM89">
        <v>0</v>
      </c>
      <c r="AN89">
        <v>0</v>
      </c>
      <c r="AO89">
        <v>5.2273199999999997</v>
      </c>
      <c r="AP89">
        <v>2.9605884634262827</v>
      </c>
      <c r="AQ89">
        <v>0</v>
      </c>
      <c r="AR89">
        <v>2.2432000000000003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741.67993903242223</v>
      </c>
      <c r="DN89">
        <v>24.597768670100926</v>
      </c>
    </row>
    <row r="90" spans="1:118">
      <c r="A90" t="s">
        <v>132</v>
      </c>
      <c r="B90">
        <v>0</v>
      </c>
      <c r="C90">
        <v>0</v>
      </c>
      <c r="D90">
        <v>8.5316938210882256</v>
      </c>
      <c r="E90">
        <v>0</v>
      </c>
      <c r="F90">
        <v>0</v>
      </c>
      <c r="G90">
        <v>15.300482747500807</v>
      </c>
      <c r="H90">
        <v>0</v>
      </c>
      <c r="I90">
        <v>0</v>
      </c>
      <c r="J90">
        <v>19.489854604200321</v>
      </c>
      <c r="K90">
        <v>164.15899386908848</v>
      </c>
      <c r="L90">
        <v>65.233390774925269</v>
      </c>
      <c r="M90">
        <v>0</v>
      </c>
      <c r="N90">
        <v>0</v>
      </c>
      <c r="O90">
        <v>50.37540413533835</v>
      </c>
      <c r="P90">
        <v>51.107840681362731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243.68429256594726</v>
      </c>
      <c r="V90">
        <v>2.1684782608695659</v>
      </c>
      <c r="W90">
        <v>11.097030307467056</v>
      </c>
      <c r="X90">
        <v>37.472148421807752</v>
      </c>
      <c r="Y90">
        <v>0</v>
      </c>
      <c r="Z90">
        <v>0</v>
      </c>
      <c r="AA90">
        <v>3.5515554748118814</v>
      </c>
      <c r="AB90">
        <v>6.6704200000000027</v>
      </c>
      <c r="AC90">
        <v>0</v>
      </c>
      <c r="AD90">
        <v>2.3149500000000001</v>
      </c>
      <c r="AE90">
        <v>12.5575788</v>
      </c>
      <c r="AF90">
        <v>0</v>
      </c>
      <c r="AG90">
        <v>0</v>
      </c>
      <c r="AH90">
        <v>17.824014000000002</v>
      </c>
      <c r="AI90">
        <v>0</v>
      </c>
      <c r="AJ90">
        <v>0</v>
      </c>
      <c r="AK90">
        <v>6.5426900000000012</v>
      </c>
      <c r="AL90">
        <v>20.158281000000006</v>
      </c>
      <c r="AM90">
        <v>0</v>
      </c>
      <c r="AN90">
        <v>0</v>
      </c>
      <c r="AO90">
        <v>5.2273199999999997</v>
      </c>
      <c r="AP90">
        <v>2.9605884634262827</v>
      </c>
      <c r="AQ90">
        <v>0</v>
      </c>
      <c r="AR90">
        <v>2.2432000000000003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744.70212855061538</v>
      </c>
      <c r="DN90">
        <v>24.697998218337823</v>
      </c>
    </row>
    <row r="91" spans="1:118">
      <c r="A91" t="s">
        <v>133</v>
      </c>
      <c r="B91">
        <v>0</v>
      </c>
      <c r="C91">
        <v>0</v>
      </c>
      <c r="D91">
        <v>8.5316938210882256</v>
      </c>
      <c r="E91">
        <v>0</v>
      </c>
      <c r="F91">
        <v>0</v>
      </c>
      <c r="G91">
        <v>11.478160773743459</v>
      </c>
      <c r="H91">
        <v>0</v>
      </c>
      <c r="I91">
        <v>0</v>
      </c>
      <c r="J91">
        <v>19.489854604200321</v>
      </c>
      <c r="K91">
        <v>164.15899386908848</v>
      </c>
      <c r="L91">
        <v>65.233390774925269</v>
      </c>
      <c r="M91">
        <v>0</v>
      </c>
      <c r="N91">
        <v>0</v>
      </c>
      <c r="O91">
        <v>50.37540413533835</v>
      </c>
      <c r="P91">
        <v>51.107840681362731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243.68429256594726</v>
      </c>
      <c r="V91">
        <v>2.1684782608695659</v>
      </c>
      <c r="W91">
        <v>11.097030307467056</v>
      </c>
      <c r="X91">
        <v>37.472148421807752</v>
      </c>
      <c r="Y91">
        <v>0</v>
      </c>
      <c r="Z91">
        <v>0</v>
      </c>
      <c r="AA91">
        <v>3.5515554748118814</v>
      </c>
      <c r="AB91">
        <v>6.6704200000000027</v>
      </c>
      <c r="AC91">
        <v>0</v>
      </c>
      <c r="AD91">
        <v>2.3149500000000001</v>
      </c>
      <c r="AE91">
        <v>12.5575788</v>
      </c>
      <c r="AF91">
        <v>0</v>
      </c>
      <c r="AG91">
        <v>0</v>
      </c>
      <c r="AH91">
        <v>17.824014000000002</v>
      </c>
      <c r="AI91">
        <v>0</v>
      </c>
      <c r="AJ91">
        <v>0</v>
      </c>
      <c r="AK91">
        <v>6.5426900000000012</v>
      </c>
      <c r="AL91">
        <v>20.158281000000006</v>
      </c>
      <c r="AM91">
        <v>0</v>
      </c>
      <c r="AN91">
        <v>0</v>
      </c>
      <c r="AO91">
        <v>5.6007000000000007</v>
      </c>
      <c r="AP91">
        <v>2.9605884634262827</v>
      </c>
      <c r="AQ91">
        <v>0</v>
      </c>
      <c r="AR91">
        <v>12.4778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751.26996675710382</v>
      </c>
      <c r="DN91">
        <v>24.915818038091984</v>
      </c>
    </row>
    <row r="92" spans="1:118">
      <c r="A92" t="s">
        <v>134</v>
      </c>
      <c r="B92">
        <v>0</v>
      </c>
      <c r="C92">
        <v>0</v>
      </c>
      <c r="D92">
        <v>8.5316938210882256</v>
      </c>
      <c r="E92">
        <v>0</v>
      </c>
      <c r="F92">
        <v>0</v>
      </c>
      <c r="G92">
        <v>7.5935627081021089</v>
      </c>
      <c r="H92">
        <v>0</v>
      </c>
      <c r="I92">
        <v>0</v>
      </c>
      <c r="J92">
        <v>19.489854604200321</v>
      </c>
      <c r="K92">
        <v>164.15899386908848</v>
      </c>
      <c r="L92">
        <v>65.233390774925269</v>
      </c>
      <c r="M92">
        <v>0</v>
      </c>
      <c r="N92">
        <v>0</v>
      </c>
      <c r="O92">
        <v>50.37540413533835</v>
      </c>
      <c r="P92">
        <v>51.107840681362731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243.68429256594726</v>
      </c>
      <c r="V92">
        <v>2.1684782608695659</v>
      </c>
      <c r="W92">
        <v>11.097030307467056</v>
      </c>
      <c r="X92">
        <v>37.472148421807752</v>
      </c>
      <c r="Y92">
        <v>0</v>
      </c>
      <c r="Z92">
        <v>0</v>
      </c>
      <c r="AA92">
        <v>3.5515554748118814</v>
      </c>
      <c r="AB92">
        <v>6.6704200000000027</v>
      </c>
      <c r="AC92">
        <v>0</v>
      </c>
      <c r="AD92">
        <v>2.3149500000000001</v>
      </c>
      <c r="AE92">
        <v>12.5575788</v>
      </c>
      <c r="AF92">
        <v>0</v>
      </c>
      <c r="AG92">
        <v>0</v>
      </c>
      <c r="AH92">
        <v>17.270772000000001</v>
      </c>
      <c r="AI92">
        <v>0</v>
      </c>
      <c r="AJ92">
        <v>0</v>
      </c>
      <c r="AK92">
        <v>6.5426900000000012</v>
      </c>
      <c r="AL92">
        <v>3.3936500000000005</v>
      </c>
      <c r="AM92">
        <v>0</v>
      </c>
      <c r="AN92">
        <v>0</v>
      </c>
      <c r="AO92">
        <v>5.6007000000000007</v>
      </c>
      <c r="AP92">
        <v>2.9605884634262827</v>
      </c>
      <c r="AQ92">
        <v>0</v>
      </c>
      <c r="AR92">
        <v>12.4778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730.7480951721551</v>
      </c>
      <c r="DN92">
        <v>24.235218557399275</v>
      </c>
    </row>
    <row r="93" spans="1:118">
      <c r="A93" t="s">
        <v>135</v>
      </c>
      <c r="B93">
        <v>0</v>
      </c>
      <c r="C93">
        <v>0</v>
      </c>
      <c r="D93">
        <v>8.5316938210882256</v>
      </c>
      <c r="E93">
        <v>0</v>
      </c>
      <c r="F93">
        <v>0</v>
      </c>
      <c r="G93">
        <v>15.362758839384808</v>
      </c>
      <c r="H93">
        <v>0</v>
      </c>
      <c r="I93">
        <v>0</v>
      </c>
      <c r="J93">
        <v>19.489854604200321</v>
      </c>
      <c r="K93">
        <v>164.15899386908848</v>
      </c>
      <c r="L93">
        <v>65.233390774925269</v>
      </c>
      <c r="M93">
        <v>0</v>
      </c>
      <c r="N93">
        <v>0</v>
      </c>
      <c r="O93">
        <v>50.37540413533835</v>
      </c>
      <c r="P93">
        <v>51.107840681362731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243.68429256594726</v>
      </c>
      <c r="V93">
        <v>2.1684782608695659</v>
      </c>
      <c r="W93">
        <v>11.097030307467056</v>
      </c>
      <c r="X93">
        <v>37.472148421807752</v>
      </c>
      <c r="Y93">
        <v>0</v>
      </c>
      <c r="Z93">
        <v>0</v>
      </c>
      <c r="AA93">
        <v>3.5515554748118814</v>
      </c>
      <c r="AB93">
        <v>6.6704200000000027</v>
      </c>
      <c r="AC93">
        <v>0</v>
      </c>
      <c r="AD93">
        <v>2.3149500000000001</v>
      </c>
      <c r="AE93">
        <v>12.5575788</v>
      </c>
      <c r="AF93">
        <v>0</v>
      </c>
      <c r="AG93">
        <v>0</v>
      </c>
      <c r="AH93">
        <v>16.837800000000001</v>
      </c>
      <c r="AI93">
        <v>0</v>
      </c>
      <c r="AJ93">
        <v>0</v>
      </c>
      <c r="AK93">
        <v>6.5426900000000012</v>
      </c>
      <c r="AL93">
        <v>3.3936500000000005</v>
      </c>
      <c r="AM93">
        <v>0</v>
      </c>
      <c r="AN93">
        <v>0</v>
      </c>
      <c r="AO93">
        <v>5.2273199999999997</v>
      </c>
      <c r="AP93">
        <v>2.8304527067921605</v>
      </c>
      <c r="AQ93">
        <v>0</v>
      </c>
      <c r="AR93">
        <v>2.2432000000000003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727.29004650684374</v>
      </c>
      <c r="DN93">
        <v>24.120525597359102</v>
      </c>
    </row>
    <row r="94" spans="1:118">
      <c r="A94" t="s">
        <v>136</v>
      </c>
      <c r="B94">
        <v>0</v>
      </c>
      <c r="C94">
        <v>0</v>
      </c>
      <c r="D94">
        <v>8.5316938210882256</v>
      </c>
      <c r="E94">
        <v>0</v>
      </c>
      <c r="F94">
        <v>0</v>
      </c>
      <c r="G94">
        <v>16.55086729031235</v>
      </c>
      <c r="H94">
        <v>0</v>
      </c>
      <c r="I94">
        <v>0</v>
      </c>
      <c r="J94">
        <v>19.489854604200321</v>
      </c>
      <c r="K94">
        <v>164.15899386908848</v>
      </c>
      <c r="L94">
        <v>65.233390774925269</v>
      </c>
      <c r="M94">
        <v>0</v>
      </c>
      <c r="N94">
        <v>0</v>
      </c>
      <c r="O94">
        <v>50.37540413533835</v>
      </c>
      <c r="P94">
        <v>51.107840681362731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243.68429256594726</v>
      </c>
      <c r="V94">
        <v>2.1684782608695659</v>
      </c>
      <c r="W94">
        <v>11.097030307467056</v>
      </c>
      <c r="X94">
        <v>37.472148421807752</v>
      </c>
      <c r="Y94">
        <v>0</v>
      </c>
      <c r="Z94">
        <v>0</v>
      </c>
      <c r="AA94">
        <v>3.5515554748118814</v>
      </c>
      <c r="AB94">
        <v>6.6704200000000027</v>
      </c>
      <c r="AC94">
        <v>0</v>
      </c>
      <c r="AD94">
        <v>2.3149500000000001</v>
      </c>
      <c r="AE94">
        <v>12.5575788</v>
      </c>
      <c r="AF94">
        <v>0</v>
      </c>
      <c r="AG94">
        <v>0</v>
      </c>
      <c r="AH94">
        <v>10.824300000000001</v>
      </c>
      <c r="AI94">
        <v>0</v>
      </c>
      <c r="AJ94">
        <v>0</v>
      </c>
      <c r="AK94">
        <v>6.5426900000000012</v>
      </c>
      <c r="AL94">
        <v>3.3936500000000005</v>
      </c>
      <c r="AM94">
        <v>0</v>
      </c>
      <c r="AN94">
        <v>0</v>
      </c>
      <c r="AO94">
        <v>5.2273199999999997</v>
      </c>
      <c r="AP94">
        <v>2.8304527067921605</v>
      </c>
      <c r="AQ94">
        <v>0</v>
      </c>
      <c r="AR94">
        <v>2.2432000000000003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722.6195498994955</v>
      </c>
      <c r="DN94">
        <v>23.965630655634925</v>
      </c>
    </row>
    <row r="95" spans="1:118">
      <c r="A95" t="s">
        <v>137</v>
      </c>
      <c r="B95">
        <v>0</v>
      </c>
      <c r="C95">
        <v>0</v>
      </c>
      <c r="D95">
        <v>8.5316938210882256</v>
      </c>
      <c r="E95">
        <v>0</v>
      </c>
      <c r="F95">
        <v>0</v>
      </c>
      <c r="G95">
        <v>16.55086729031235</v>
      </c>
      <c r="H95">
        <v>0</v>
      </c>
      <c r="I95">
        <v>0</v>
      </c>
      <c r="J95">
        <v>19.489854604200321</v>
      </c>
      <c r="K95">
        <v>164.15899386908848</v>
      </c>
      <c r="L95">
        <v>65.233390774925269</v>
      </c>
      <c r="M95">
        <v>0</v>
      </c>
      <c r="N95">
        <v>4.2452245918367355</v>
      </c>
      <c r="O95">
        <v>50.37540413533835</v>
      </c>
      <c r="P95">
        <v>51.107840681362731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243.68429256594726</v>
      </c>
      <c r="V95">
        <v>2.1684782608695659</v>
      </c>
      <c r="W95">
        <v>11.097030307467056</v>
      </c>
      <c r="X95">
        <v>37.472148421807752</v>
      </c>
      <c r="Y95">
        <v>0</v>
      </c>
      <c r="Z95">
        <v>0</v>
      </c>
      <c r="AA95">
        <v>2.8693357790853051</v>
      </c>
      <c r="AB95">
        <v>6.6704200000000027</v>
      </c>
      <c r="AC95">
        <v>0</v>
      </c>
      <c r="AD95">
        <v>2.3149500000000001</v>
      </c>
      <c r="AE95">
        <v>12.5575788</v>
      </c>
      <c r="AF95">
        <v>0</v>
      </c>
      <c r="AG95">
        <v>0</v>
      </c>
      <c r="AH95">
        <v>10.824300000000001</v>
      </c>
      <c r="AI95">
        <v>0</v>
      </c>
      <c r="AJ95">
        <v>0</v>
      </c>
      <c r="AK95">
        <v>6.5426900000000012</v>
      </c>
      <c r="AL95">
        <v>3.3936500000000005</v>
      </c>
      <c r="AM95">
        <v>0</v>
      </c>
      <c r="AN95">
        <v>0</v>
      </c>
      <c r="AO95">
        <v>5.2273199999999997</v>
      </c>
      <c r="AP95">
        <v>2.8304527067921605</v>
      </c>
      <c r="AQ95">
        <v>0</v>
      </c>
      <c r="AR95">
        <v>1.6823999999999999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725.52539931457113</v>
      </c>
      <c r="DN95">
        <v>24.061986136669567</v>
      </c>
    </row>
    <row r="96" spans="1:118">
      <c r="A96" t="s">
        <v>138</v>
      </c>
      <c r="B96">
        <v>0</v>
      </c>
      <c r="C96">
        <v>0</v>
      </c>
      <c r="D96">
        <v>8.5316938210882256</v>
      </c>
      <c r="E96">
        <v>0</v>
      </c>
      <c r="F96">
        <v>0</v>
      </c>
      <c r="G96">
        <v>16.55086729031235</v>
      </c>
      <c r="H96">
        <v>0</v>
      </c>
      <c r="I96">
        <v>0</v>
      </c>
      <c r="J96">
        <v>19.489854604200321</v>
      </c>
      <c r="K96">
        <v>164.15899386908848</v>
      </c>
      <c r="L96">
        <v>65.233390774925269</v>
      </c>
      <c r="M96">
        <v>0</v>
      </c>
      <c r="N96">
        <v>6.7866865744105134</v>
      </c>
      <c r="O96">
        <v>50.37540413533835</v>
      </c>
      <c r="P96">
        <v>51.107840681362731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243.68429256594726</v>
      </c>
      <c r="V96">
        <v>2.1684782608695659</v>
      </c>
      <c r="W96">
        <v>11.097030307467056</v>
      </c>
      <c r="X96">
        <v>37.472148421807752</v>
      </c>
      <c r="Y96">
        <v>0</v>
      </c>
      <c r="Z96">
        <v>0</v>
      </c>
      <c r="AA96">
        <v>0</v>
      </c>
      <c r="AB96">
        <v>6.6704200000000027</v>
      </c>
      <c r="AC96">
        <v>0</v>
      </c>
      <c r="AD96">
        <v>2.3149500000000001</v>
      </c>
      <c r="AE96">
        <v>12.5575788</v>
      </c>
      <c r="AF96">
        <v>0</v>
      </c>
      <c r="AG96">
        <v>0</v>
      </c>
      <c r="AH96">
        <v>10.824300000000001</v>
      </c>
      <c r="AI96">
        <v>0</v>
      </c>
      <c r="AJ96">
        <v>0</v>
      </c>
      <c r="AK96">
        <v>6.5426900000000012</v>
      </c>
      <c r="AL96">
        <v>3.3936500000000005</v>
      </c>
      <c r="AM96">
        <v>0</v>
      </c>
      <c r="AN96">
        <v>0</v>
      </c>
      <c r="AO96">
        <v>5.2273199999999997</v>
      </c>
      <c r="AP96">
        <v>2.8304527067921605</v>
      </c>
      <c r="AQ96">
        <v>0</v>
      </c>
      <c r="AR96">
        <v>1.6823999999999999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725.20811565012332</v>
      </c>
      <c r="DN96">
        <v>24.051396004605884</v>
      </c>
    </row>
    <row r="97" spans="1:118">
      <c r="A97" t="s">
        <v>139</v>
      </c>
      <c r="B97">
        <v>0</v>
      </c>
      <c r="C97">
        <v>0</v>
      </c>
      <c r="D97">
        <v>8.5316938210882256</v>
      </c>
      <c r="E97">
        <v>0</v>
      </c>
      <c r="F97">
        <v>0</v>
      </c>
      <c r="G97">
        <v>16.55086729031235</v>
      </c>
      <c r="H97">
        <v>0</v>
      </c>
      <c r="I97">
        <v>0</v>
      </c>
      <c r="J97">
        <v>19.489854604200321</v>
      </c>
      <c r="K97">
        <v>164.15899386908848</v>
      </c>
      <c r="L97">
        <v>65.233390774925269</v>
      </c>
      <c r="M97">
        <v>0</v>
      </c>
      <c r="N97">
        <v>11.571443345164074</v>
      </c>
      <c r="O97">
        <v>50.37540413533835</v>
      </c>
      <c r="P97">
        <v>51.107840681362731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243.68429256594726</v>
      </c>
      <c r="V97">
        <v>2.1684782608695659</v>
      </c>
      <c r="W97">
        <v>11.097030307467056</v>
      </c>
      <c r="X97">
        <v>37.472148421807752</v>
      </c>
      <c r="Y97">
        <v>0</v>
      </c>
      <c r="Z97">
        <v>0</v>
      </c>
      <c r="AA97">
        <v>0</v>
      </c>
      <c r="AB97">
        <v>6.6704200000000027</v>
      </c>
      <c r="AC97">
        <v>0</v>
      </c>
      <c r="AD97">
        <v>2.3149500000000001</v>
      </c>
      <c r="AE97">
        <v>12.5575788</v>
      </c>
      <c r="AF97">
        <v>0</v>
      </c>
      <c r="AG97">
        <v>0</v>
      </c>
      <c r="AH97">
        <v>10.824300000000001</v>
      </c>
      <c r="AI97">
        <v>0</v>
      </c>
      <c r="AJ97">
        <v>0</v>
      </c>
      <c r="AK97">
        <v>6.5426900000000012</v>
      </c>
      <c r="AL97">
        <v>3.3936500000000005</v>
      </c>
      <c r="AM97">
        <v>0</v>
      </c>
      <c r="AN97">
        <v>0</v>
      </c>
      <c r="AO97">
        <v>5.2273199999999997</v>
      </c>
      <c r="AP97">
        <v>2.8304527067921605</v>
      </c>
      <c r="AQ97">
        <v>0</v>
      </c>
      <c r="AR97">
        <v>1.6823999999999999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729.83928159020832</v>
      </c>
      <c r="DN97">
        <v>24.204986835274404</v>
      </c>
    </row>
    <row r="98" spans="1:118">
      <c r="A98" t="s">
        <v>140</v>
      </c>
      <c r="B98">
        <v>0</v>
      </c>
      <c r="C98">
        <v>0</v>
      </c>
      <c r="D98">
        <v>8.5316938210882256</v>
      </c>
      <c r="E98">
        <v>0</v>
      </c>
      <c r="F98">
        <v>0</v>
      </c>
      <c r="G98">
        <v>11.478160773743459</v>
      </c>
      <c r="H98">
        <v>0</v>
      </c>
      <c r="I98">
        <v>0</v>
      </c>
      <c r="J98">
        <v>19.489854604200321</v>
      </c>
      <c r="K98">
        <v>164.15899386908848</v>
      </c>
      <c r="L98">
        <v>65.233390774925269</v>
      </c>
      <c r="M98">
        <v>0</v>
      </c>
      <c r="N98">
        <v>13.224506768166673</v>
      </c>
      <c r="O98">
        <v>50.37540413533835</v>
      </c>
      <c r="P98">
        <v>51.107840681362731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243.68429256594726</v>
      </c>
      <c r="V98">
        <v>2.1684782608695659</v>
      </c>
      <c r="W98">
        <v>11.097030307467056</v>
      </c>
      <c r="X98">
        <v>37.472148421807752</v>
      </c>
      <c r="Y98">
        <v>0</v>
      </c>
      <c r="Z98">
        <v>0</v>
      </c>
      <c r="AA98">
        <v>0</v>
      </c>
      <c r="AB98">
        <v>6.6704200000000027</v>
      </c>
      <c r="AC98">
        <v>0</v>
      </c>
      <c r="AD98">
        <v>2.3149500000000001</v>
      </c>
      <c r="AE98">
        <v>12.5575788</v>
      </c>
      <c r="AF98">
        <v>0</v>
      </c>
      <c r="AG98">
        <v>0</v>
      </c>
      <c r="AH98">
        <v>10.824300000000001</v>
      </c>
      <c r="AI98">
        <v>0</v>
      </c>
      <c r="AJ98">
        <v>0</v>
      </c>
      <c r="AK98">
        <v>6.5426900000000012</v>
      </c>
      <c r="AL98">
        <v>3.3936500000000005</v>
      </c>
      <c r="AM98">
        <v>0</v>
      </c>
      <c r="AN98">
        <v>0</v>
      </c>
      <c r="AO98">
        <v>5.2273199999999997</v>
      </c>
      <c r="AP98">
        <v>2.8304527067921605</v>
      </c>
      <c r="AQ98">
        <v>0</v>
      </c>
      <c r="AR98">
        <v>1.6823999999999999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726.52940895282131</v>
      </c>
      <c r="DN98">
        <v>24.095216379095142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6.6073697425342207E-2</v>
      </c>
      <c r="E99">
        <f t="shared" si="2"/>
        <v>0</v>
      </c>
      <c r="F99">
        <f t="shared" si="2"/>
        <v>0</v>
      </c>
      <c r="G99">
        <f t="shared" si="2"/>
        <v>0.11734204943107039</v>
      </c>
      <c r="H99">
        <f t="shared" si="2"/>
        <v>0</v>
      </c>
      <c r="I99">
        <f t="shared" si="2"/>
        <v>0</v>
      </c>
      <c r="J99">
        <f t="shared" si="2"/>
        <v>0.11177707003101008</v>
      </c>
      <c r="K99">
        <f t="shared" si="2"/>
        <v>3.9398162173863156</v>
      </c>
      <c r="L99">
        <f t="shared" si="2"/>
        <v>1.564994902774417</v>
      </c>
      <c r="M99">
        <f t="shared" si="2"/>
        <v>0</v>
      </c>
      <c r="N99">
        <f t="shared" si="2"/>
        <v>8.9569653198944988E-3</v>
      </c>
      <c r="O99">
        <f t="shared" si="2"/>
        <v>1.2090096992481196</v>
      </c>
      <c r="P99">
        <f t="shared" si="2"/>
        <v>1.2265881763527053</v>
      </c>
      <c r="Q99">
        <f t="shared" si="2"/>
        <v>0.12186026080108121</v>
      </c>
      <c r="R99">
        <f t="shared" si="2"/>
        <v>0.15722377272110624</v>
      </c>
      <c r="S99">
        <f t="shared" si="2"/>
        <v>0.13559426059280261</v>
      </c>
      <c r="T99">
        <f t="shared" si="2"/>
        <v>0</v>
      </c>
      <c r="U99">
        <f t="shared" si="2"/>
        <v>5.8484230215827395</v>
      </c>
      <c r="V99">
        <f t="shared" si="2"/>
        <v>5.713543507180615E-2</v>
      </c>
      <c r="W99">
        <f t="shared" si="2"/>
        <v>0.26313269233596837</v>
      </c>
      <c r="X99">
        <f t="shared" si="2"/>
        <v>0.86969196918305769</v>
      </c>
      <c r="Y99">
        <f t="shared" si="2"/>
        <v>0</v>
      </c>
      <c r="Z99">
        <f t="shared" si="2"/>
        <v>2.2030689999999992E-2</v>
      </c>
      <c r="AA99">
        <f t="shared" si="2"/>
        <v>5.4172256897723842E-2</v>
      </c>
      <c r="AB99">
        <f t="shared" si="2"/>
        <v>9.7428764000000029E-2</v>
      </c>
      <c r="AC99">
        <f t="shared" si="2"/>
        <v>3.2588694447620539E-2</v>
      </c>
      <c r="AD99">
        <f t="shared" si="2"/>
        <v>8.6992298250000114E-2</v>
      </c>
      <c r="AE99">
        <f t="shared" si="2"/>
        <v>0.28045259320000021</v>
      </c>
      <c r="AF99">
        <f t="shared" si="2"/>
        <v>0</v>
      </c>
      <c r="AG99">
        <f t="shared" si="2"/>
        <v>0</v>
      </c>
      <c r="AH99">
        <f t="shared" si="2"/>
        <v>0.37283700000000003</v>
      </c>
      <c r="AI99">
        <f t="shared" si="2"/>
        <v>3.4040580300000012E-2</v>
      </c>
      <c r="AJ99">
        <f t="shared" si="2"/>
        <v>0</v>
      </c>
      <c r="AK99">
        <f t="shared" si="2"/>
        <v>0.1570245599999999</v>
      </c>
      <c r="AL99">
        <f t="shared" si="2"/>
        <v>0.16280076799999968</v>
      </c>
      <c r="AM99">
        <f t="shared" si="2"/>
        <v>1.3534857800000003E-2</v>
      </c>
      <c r="AN99">
        <f t="shared" si="2"/>
        <v>0</v>
      </c>
      <c r="AO99">
        <f t="shared" si="2"/>
        <v>0.1227300060000002</v>
      </c>
      <c r="AP99">
        <f t="shared" si="2"/>
        <v>7.0172453371034713E-2</v>
      </c>
      <c r="AQ99">
        <f t="shared" si="2"/>
        <v>0</v>
      </c>
      <c r="AR99">
        <f t="shared" si="2"/>
        <v>8.7765199999999988E-2</v>
      </c>
      <c r="AS99">
        <f t="shared" si="2"/>
        <v>6.8194435596788547E-2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16.890316015976079</v>
      </c>
      <c r="DN99">
        <f t="shared" si="3"/>
        <v>0.47006933214452917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15.076536358442832</v>
      </c>
      <c r="E3">
        <v>0</v>
      </c>
      <c r="F3">
        <v>0</v>
      </c>
      <c r="G3">
        <v>28.198483527399151</v>
      </c>
      <c r="H3">
        <v>0</v>
      </c>
      <c r="I3">
        <v>0</v>
      </c>
      <c r="J3">
        <v>34.912805903713249</v>
      </c>
      <c r="K3">
        <v>9.3604410878843343</v>
      </c>
      <c r="L3">
        <v>557.00628423863975</v>
      </c>
      <c r="M3">
        <v>28.225042111173501</v>
      </c>
      <c r="N3">
        <v>0</v>
      </c>
      <c r="O3">
        <v>0</v>
      </c>
      <c r="P3">
        <v>31.640155310621243</v>
      </c>
      <c r="Q3">
        <v>6.1309389549922395</v>
      </c>
      <c r="R3">
        <v>10.474214277239712</v>
      </c>
      <c r="S3">
        <v>0</v>
      </c>
      <c r="T3">
        <v>0</v>
      </c>
      <c r="U3">
        <v>53.528717026378899</v>
      </c>
      <c r="V3">
        <v>3.4911084519056264</v>
      </c>
      <c r="W3">
        <v>12.851188949185991</v>
      </c>
      <c r="X3">
        <v>45.252727097632715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15.166195200000002</v>
      </c>
      <c r="AF3">
        <v>2.7225000000000001</v>
      </c>
      <c r="AG3">
        <v>12.320106239999999</v>
      </c>
      <c r="AH3">
        <v>12.202680000000001</v>
      </c>
      <c r="AI3">
        <v>0</v>
      </c>
      <c r="AJ3">
        <v>0</v>
      </c>
      <c r="AK3">
        <v>7.9027899999999995</v>
      </c>
      <c r="AL3">
        <v>0</v>
      </c>
      <c r="AM3">
        <v>0</v>
      </c>
      <c r="AN3">
        <v>0.78432999999999997</v>
      </c>
      <c r="AO3">
        <v>6.7649400000000011</v>
      </c>
      <c r="AP3">
        <v>3.6158444406073333</v>
      </c>
      <c r="AQ3">
        <v>0</v>
      </c>
      <c r="AR3">
        <v>15.072150000000002</v>
      </c>
      <c r="AS3">
        <v>1.6508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1058.7244570923244</v>
      </c>
      <c r="DN3">
        <v>-141.57690791650813</v>
      </c>
    </row>
    <row r="4" spans="1:118">
      <c r="A4" t="s">
        <v>46</v>
      </c>
      <c r="B4">
        <v>0</v>
      </c>
      <c r="C4">
        <v>0</v>
      </c>
      <c r="D4">
        <v>14.606419445310067</v>
      </c>
      <c r="E4">
        <v>0</v>
      </c>
      <c r="F4">
        <v>0</v>
      </c>
      <c r="G4">
        <v>28.198483527399151</v>
      </c>
      <c r="H4">
        <v>0</v>
      </c>
      <c r="I4">
        <v>0</v>
      </c>
      <c r="J4">
        <v>34.530889142857148</v>
      </c>
      <c r="K4">
        <v>9.3604410878843343</v>
      </c>
      <c r="L4">
        <v>578.4931041467122</v>
      </c>
      <c r="M4">
        <v>28.225042111173501</v>
      </c>
      <c r="N4">
        <v>0</v>
      </c>
      <c r="O4">
        <v>0</v>
      </c>
      <c r="P4">
        <v>31.640155310621243</v>
      </c>
      <c r="Q4">
        <v>6.1309389549922395</v>
      </c>
      <c r="R4">
        <v>12.496102581135903</v>
      </c>
      <c r="S4">
        <v>0</v>
      </c>
      <c r="T4">
        <v>0</v>
      </c>
      <c r="U4">
        <v>53.528717026378899</v>
      </c>
      <c r="V4">
        <v>3.4959382940108892</v>
      </c>
      <c r="W4">
        <v>12.851188949185991</v>
      </c>
      <c r="X4">
        <v>45.252727097632715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15.166195200000002</v>
      </c>
      <c r="AF4">
        <v>2.7225000000000001</v>
      </c>
      <c r="AG4">
        <v>12.320106239999999</v>
      </c>
      <c r="AH4">
        <v>12.202680000000001</v>
      </c>
      <c r="AI4">
        <v>0</v>
      </c>
      <c r="AJ4">
        <v>0</v>
      </c>
      <c r="AK4">
        <v>7.9027899999999995</v>
      </c>
      <c r="AL4">
        <v>0</v>
      </c>
      <c r="AM4">
        <v>0</v>
      </c>
      <c r="AN4">
        <v>0.78432999999999997</v>
      </c>
      <c r="AO4">
        <v>6.7649400000000011</v>
      </c>
      <c r="AP4">
        <v>3.6158444406073333</v>
      </c>
      <c r="AQ4">
        <v>0</v>
      </c>
      <c r="AR4">
        <v>15.072150000000002</v>
      </c>
      <c r="AS4">
        <v>3.3016000000000005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1060.0144089547664</v>
      </c>
      <c r="DN4">
        <v>-118.55455539886508</v>
      </c>
    </row>
    <row r="5" spans="1:118">
      <c r="A5" t="s">
        <v>47</v>
      </c>
      <c r="B5">
        <v>0</v>
      </c>
      <c r="C5">
        <v>0</v>
      </c>
      <c r="D5">
        <v>9.8398504051527116</v>
      </c>
      <c r="E5">
        <v>0</v>
      </c>
      <c r="F5">
        <v>0</v>
      </c>
      <c r="G5">
        <v>19.18148298164239</v>
      </c>
      <c r="H5">
        <v>0</v>
      </c>
      <c r="I5">
        <v>0</v>
      </c>
      <c r="J5">
        <v>34.096207103044819</v>
      </c>
      <c r="K5">
        <v>9.3604410878843343</v>
      </c>
      <c r="L5">
        <v>578.49433792530726</v>
      </c>
      <c r="M5">
        <v>28.225042111173501</v>
      </c>
      <c r="N5">
        <v>0</v>
      </c>
      <c r="O5">
        <v>0</v>
      </c>
      <c r="P5">
        <v>31.640155310621243</v>
      </c>
      <c r="Q5">
        <v>6.1309389549922395</v>
      </c>
      <c r="R5">
        <v>13.007344845235192</v>
      </c>
      <c r="S5">
        <v>0</v>
      </c>
      <c r="T5">
        <v>0</v>
      </c>
      <c r="U5">
        <v>53.528717026378899</v>
      </c>
      <c r="V5">
        <v>3.4959382940108892</v>
      </c>
      <c r="W5">
        <v>12.851188949185991</v>
      </c>
      <c r="X5">
        <v>45.252727097632715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15.166195200000002</v>
      </c>
      <c r="AF5">
        <v>0</v>
      </c>
      <c r="AG5">
        <v>12.320106239999999</v>
      </c>
      <c r="AH5">
        <v>12.202680000000001</v>
      </c>
      <c r="AI5">
        <v>0</v>
      </c>
      <c r="AJ5">
        <v>0</v>
      </c>
      <c r="AK5">
        <v>7.9027899999999995</v>
      </c>
      <c r="AL5">
        <v>0</v>
      </c>
      <c r="AM5">
        <v>0</v>
      </c>
      <c r="AN5">
        <v>0.78432999999999997</v>
      </c>
      <c r="AO5">
        <v>6.7649400000000011</v>
      </c>
      <c r="AP5">
        <v>3.6158444406073333</v>
      </c>
      <c r="AQ5">
        <v>0</v>
      </c>
      <c r="AR5">
        <v>3.387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994.12576260216656</v>
      </c>
      <c r="DN5">
        <v>-76.48725462929751</v>
      </c>
    </row>
    <row r="6" spans="1:118">
      <c r="A6" t="s">
        <v>48</v>
      </c>
      <c r="B6">
        <v>0</v>
      </c>
      <c r="C6">
        <v>0</v>
      </c>
      <c r="D6">
        <v>7.656495400493605</v>
      </c>
      <c r="E6">
        <v>0</v>
      </c>
      <c r="F6">
        <v>0</v>
      </c>
      <c r="G6">
        <v>19.18148298164239</v>
      </c>
      <c r="H6">
        <v>0</v>
      </c>
      <c r="I6">
        <v>0</v>
      </c>
      <c r="J6">
        <v>33.625093259834628</v>
      </c>
      <c r="K6">
        <v>9.3604410878843343</v>
      </c>
      <c r="L6">
        <v>578.49433792530726</v>
      </c>
      <c r="M6">
        <v>28.225042111173501</v>
      </c>
      <c r="N6">
        <v>0</v>
      </c>
      <c r="O6">
        <v>0</v>
      </c>
      <c r="P6">
        <v>31.640155310621243</v>
      </c>
      <c r="Q6">
        <v>6.1309389549922395</v>
      </c>
      <c r="R6">
        <v>13.007344845235192</v>
      </c>
      <c r="S6">
        <v>0</v>
      </c>
      <c r="T6">
        <v>0</v>
      </c>
      <c r="U6">
        <v>53.528717026378899</v>
      </c>
      <c r="V6">
        <v>3.4959382940108892</v>
      </c>
      <c r="W6">
        <v>12.851188949185991</v>
      </c>
      <c r="X6">
        <v>45.252727097632715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15.166195200000002</v>
      </c>
      <c r="AF6">
        <v>0</v>
      </c>
      <c r="AG6">
        <v>12.320106239999999</v>
      </c>
      <c r="AH6">
        <v>12.202680000000001</v>
      </c>
      <c r="AI6">
        <v>0</v>
      </c>
      <c r="AJ6">
        <v>0</v>
      </c>
      <c r="AK6">
        <v>7.9027899999999995</v>
      </c>
      <c r="AL6">
        <v>0</v>
      </c>
      <c r="AM6">
        <v>0</v>
      </c>
      <c r="AN6">
        <v>0.78432999999999997</v>
      </c>
      <c r="AO6">
        <v>6.7649400000000011</v>
      </c>
      <c r="AP6">
        <v>3.6158444406073333</v>
      </c>
      <c r="AQ6">
        <v>0</v>
      </c>
      <c r="AR6">
        <v>2.7096000000000005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982.5129699795956</v>
      </c>
      <c r="DN6">
        <v>-68.20633085459562</v>
      </c>
    </row>
    <row r="7" spans="1:118">
      <c r="A7" t="s">
        <v>49</v>
      </c>
      <c r="B7">
        <v>0</v>
      </c>
      <c r="C7">
        <v>0</v>
      </c>
      <c r="D7">
        <v>9.9093077776292997</v>
      </c>
      <c r="E7">
        <v>0</v>
      </c>
      <c r="F7">
        <v>0</v>
      </c>
      <c r="G7">
        <v>21.05128078817734</v>
      </c>
      <c r="H7">
        <v>0</v>
      </c>
      <c r="I7">
        <v>0</v>
      </c>
      <c r="J7">
        <v>47.510793479981018</v>
      </c>
      <c r="K7">
        <v>9.3604410878843343</v>
      </c>
      <c r="L7">
        <v>578.49433792530726</v>
      </c>
      <c r="M7">
        <v>28.225042111173501</v>
      </c>
      <c r="N7">
        <v>0</v>
      </c>
      <c r="O7">
        <v>0</v>
      </c>
      <c r="P7">
        <v>31.640155310621243</v>
      </c>
      <c r="Q7">
        <v>6.1309389549922395</v>
      </c>
      <c r="R7">
        <v>7.7278498153467376</v>
      </c>
      <c r="S7">
        <v>0</v>
      </c>
      <c r="T7">
        <v>0</v>
      </c>
      <c r="U7">
        <v>53.528717026378899</v>
      </c>
      <c r="V7">
        <v>3.4959382940108892</v>
      </c>
      <c r="W7">
        <v>12.851188949185991</v>
      </c>
      <c r="X7">
        <v>45.252727097632715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15.166195200000002</v>
      </c>
      <c r="AF7">
        <v>0</v>
      </c>
      <c r="AG7">
        <v>12.320106239999999</v>
      </c>
      <c r="AH7">
        <v>12.202680000000001</v>
      </c>
      <c r="AI7">
        <v>0</v>
      </c>
      <c r="AJ7">
        <v>0</v>
      </c>
      <c r="AK7">
        <v>7.9027899999999995</v>
      </c>
      <c r="AL7">
        <v>0</v>
      </c>
      <c r="AM7">
        <v>0</v>
      </c>
      <c r="AN7">
        <v>0.78432999999999997</v>
      </c>
      <c r="AO7">
        <v>6.7649400000000011</v>
      </c>
      <c r="AP7">
        <v>4.0206618073275022</v>
      </c>
      <c r="AQ7">
        <v>0</v>
      </c>
      <c r="AR7">
        <v>2.7096000000000005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933.95234660226481</v>
      </c>
      <c r="DN7">
        <v>-6.5120747366160172</v>
      </c>
    </row>
    <row r="8" spans="1:118">
      <c r="A8" t="s">
        <v>50</v>
      </c>
      <c r="B8">
        <v>0</v>
      </c>
      <c r="C8">
        <v>0</v>
      </c>
      <c r="D8">
        <v>9.9093077776292997</v>
      </c>
      <c r="E8">
        <v>0</v>
      </c>
      <c r="F8">
        <v>0</v>
      </c>
      <c r="G8">
        <v>21.05128078817734</v>
      </c>
      <c r="H8">
        <v>0</v>
      </c>
      <c r="I8">
        <v>0</v>
      </c>
      <c r="J8">
        <v>47.510793479981018</v>
      </c>
      <c r="K8">
        <v>9.3604410878843343</v>
      </c>
      <c r="L8">
        <v>578.49433792530726</v>
      </c>
      <c r="M8">
        <v>28.225042111173501</v>
      </c>
      <c r="N8">
        <v>0</v>
      </c>
      <c r="O8">
        <v>0</v>
      </c>
      <c r="P8">
        <v>31.640155310621243</v>
      </c>
      <c r="Q8">
        <v>6.1309389549922395</v>
      </c>
      <c r="R8">
        <v>7.7278498153467376</v>
      </c>
      <c r="S8">
        <v>0</v>
      </c>
      <c r="T8">
        <v>0</v>
      </c>
      <c r="U8">
        <v>53.528717026378899</v>
      </c>
      <c r="V8">
        <v>3.4959382940108892</v>
      </c>
      <c r="W8">
        <v>12.851188949185991</v>
      </c>
      <c r="X8">
        <v>45.252727097632715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15.166195200000002</v>
      </c>
      <c r="AF8">
        <v>0</v>
      </c>
      <c r="AG8">
        <v>12.320106239999999</v>
      </c>
      <c r="AH8">
        <v>12.202680000000001</v>
      </c>
      <c r="AI8">
        <v>0</v>
      </c>
      <c r="AJ8">
        <v>0</v>
      </c>
      <c r="AK8">
        <v>7.9027899999999995</v>
      </c>
      <c r="AL8">
        <v>0</v>
      </c>
      <c r="AM8">
        <v>0</v>
      </c>
      <c r="AN8">
        <v>0.78432999999999997</v>
      </c>
      <c r="AO8">
        <v>6.7649400000000011</v>
      </c>
      <c r="AP8">
        <v>4.0206618073275022</v>
      </c>
      <c r="AQ8">
        <v>0</v>
      </c>
      <c r="AR8">
        <v>2.7096000000000005</v>
      </c>
      <c r="AS8">
        <v>7.5936800000000009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933.95234660226481</v>
      </c>
      <c r="DN8">
        <v>-6.5120747366160172</v>
      </c>
    </row>
    <row r="9" spans="1:118">
      <c r="A9" t="s">
        <v>51</v>
      </c>
      <c r="B9">
        <v>0</v>
      </c>
      <c r="C9">
        <v>0</v>
      </c>
      <c r="D9">
        <v>9.9093077776292997</v>
      </c>
      <c r="E9">
        <v>0</v>
      </c>
      <c r="F9">
        <v>0</v>
      </c>
      <c r="G9">
        <v>21.05128078817734</v>
      </c>
      <c r="H9">
        <v>0</v>
      </c>
      <c r="I9">
        <v>0</v>
      </c>
      <c r="J9">
        <v>47.510793479981018</v>
      </c>
      <c r="K9">
        <v>9.3604410878843343</v>
      </c>
      <c r="L9">
        <v>578.49433792530726</v>
      </c>
      <c r="M9">
        <v>28.225042111173501</v>
      </c>
      <c r="N9">
        <v>0</v>
      </c>
      <c r="O9">
        <v>0</v>
      </c>
      <c r="P9">
        <v>31.640155310621243</v>
      </c>
      <c r="Q9">
        <v>6.1309389549922395</v>
      </c>
      <c r="R9">
        <v>7.7278498153467376</v>
      </c>
      <c r="S9">
        <v>0.47644500000000001</v>
      </c>
      <c r="T9">
        <v>0</v>
      </c>
      <c r="U9">
        <v>53.528717026378899</v>
      </c>
      <c r="V9">
        <v>3.4959382940108892</v>
      </c>
      <c r="W9">
        <v>12.851188949185991</v>
      </c>
      <c r="X9">
        <v>45.252727097632715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15.166195200000002</v>
      </c>
      <c r="AF9">
        <v>0</v>
      </c>
      <c r="AG9">
        <v>12.320106239999999</v>
      </c>
      <c r="AH9">
        <v>12.202680000000001</v>
      </c>
      <c r="AI9">
        <v>0</v>
      </c>
      <c r="AJ9">
        <v>0</v>
      </c>
      <c r="AK9">
        <v>7.9027899999999995</v>
      </c>
      <c r="AL9">
        <v>0</v>
      </c>
      <c r="AM9">
        <v>0</v>
      </c>
      <c r="AN9">
        <v>0.78432999999999997</v>
      </c>
      <c r="AO9">
        <v>6.7649400000000011</v>
      </c>
      <c r="AP9">
        <v>4.0206618073275022</v>
      </c>
      <c r="AQ9">
        <v>0</v>
      </c>
      <c r="AR9">
        <v>2.7096000000000005</v>
      </c>
      <c r="AS9">
        <v>3.3016000000000005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930.2591937294668</v>
      </c>
      <c r="DN9">
        <v>-6.6345568638179202</v>
      </c>
    </row>
    <row r="10" spans="1:118">
      <c r="A10" t="s">
        <v>52</v>
      </c>
      <c r="B10">
        <v>0</v>
      </c>
      <c r="C10">
        <v>0</v>
      </c>
      <c r="D10">
        <v>9.9093077776292997</v>
      </c>
      <c r="E10">
        <v>0</v>
      </c>
      <c r="F10">
        <v>0</v>
      </c>
      <c r="G10">
        <v>21.05128078817734</v>
      </c>
      <c r="H10">
        <v>0</v>
      </c>
      <c r="I10">
        <v>0</v>
      </c>
      <c r="J10">
        <v>47.510793479981018</v>
      </c>
      <c r="K10">
        <v>9.3604410878843343</v>
      </c>
      <c r="L10">
        <v>578.49433792530726</v>
      </c>
      <c r="M10">
        <v>28.225042111173501</v>
      </c>
      <c r="N10">
        <v>0</v>
      </c>
      <c r="O10">
        <v>0</v>
      </c>
      <c r="P10">
        <v>31.640155310621243</v>
      </c>
      <c r="Q10">
        <v>6.1309389549922395</v>
      </c>
      <c r="R10">
        <v>7.7278498153467376</v>
      </c>
      <c r="S10">
        <v>1.1154230769230769</v>
      </c>
      <c r="T10">
        <v>0</v>
      </c>
      <c r="U10">
        <v>53.528717026378899</v>
      </c>
      <c r="V10">
        <v>3.4959382940108892</v>
      </c>
      <c r="W10">
        <v>12.851188949185991</v>
      </c>
      <c r="X10">
        <v>45.252727097632715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15.166195200000002</v>
      </c>
      <c r="AF10">
        <v>0</v>
      </c>
      <c r="AG10">
        <v>12.320106239999999</v>
      </c>
      <c r="AH10">
        <v>12.202680000000001</v>
      </c>
      <c r="AI10">
        <v>0</v>
      </c>
      <c r="AJ10">
        <v>0</v>
      </c>
      <c r="AK10">
        <v>7.9027899999999995</v>
      </c>
      <c r="AL10">
        <v>0</v>
      </c>
      <c r="AM10">
        <v>0</v>
      </c>
      <c r="AN10">
        <v>0.78432999999999997</v>
      </c>
      <c r="AO10">
        <v>6.7649400000000011</v>
      </c>
      <c r="AP10">
        <v>4.0206618073275022</v>
      </c>
      <c r="AQ10">
        <v>0</v>
      </c>
      <c r="AR10">
        <v>3.387</v>
      </c>
      <c r="AS10">
        <v>1.6508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929.93550621897498</v>
      </c>
      <c r="DN10">
        <v>-6.6452912764030474</v>
      </c>
    </row>
    <row r="11" spans="1:118">
      <c r="A11" t="s">
        <v>53</v>
      </c>
      <c r="B11">
        <v>0</v>
      </c>
      <c r="C11">
        <v>0</v>
      </c>
      <c r="D11">
        <v>31.315218514309333</v>
      </c>
      <c r="E11">
        <v>0</v>
      </c>
      <c r="F11">
        <v>0</v>
      </c>
      <c r="G11">
        <v>41.315179958775964</v>
      </c>
      <c r="H11">
        <v>0</v>
      </c>
      <c r="I11">
        <v>0</v>
      </c>
      <c r="J11">
        <v>57.098981955662488</v>
      </c>
      <c r="K11">
        <v>9.3604410878843343</v>
      </c>
      <c r="L11">
        <v>578.49433792530726</v>
      </c>
      <c r="M11">
        <v>28.225042111173501</v>
      </c>
      <c r="N11">
        <v>0</v>
      </c>
      <c r="O11">
        <v>0</v>
      </c>
      <c r="P11">
        <v>31.640155310621243</v>
      </c>
      <c r="Q11">
        <v>6.1309389549922395</v>
      </c>
      <c r="R11">
        <v>7.7278498153467376</v>
      </c>
      <c r="S11">
        <v>1.6264809804305285</v>
      </c>
      <c r="T11">
        <v>0</v>
      </c>
      <c r="U11">
        <v>53.528717026378899</v>
      </c>
      <c r="V11">
        <v>3.4959382940108892</v>
      </c>
      <c r="W11">
        <v>12.851188949185991</v>
      </c>
      <c r="X11">
        <v>45.252727097632715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15.166195200000002</v>
      </c>
      <c r="AF11">
        <v>0</v>
      </c>
      <c r="AG11">
        <v>12.320106239999999</v>
      </c>
      <c r="AH11">
        <v>12.202680000000001</v>
      </c>
      <c r="AI11">
        <v>0</v>
      </c>
      <c r="AJ11">
        <v>0</v>
      </c>
      <c r="AK11">
        <v>7.9027899999999995</v>
      </c>
      <c r="AL11">
        <v>0</v>
      </c>
      <c r="AM11">
        <v>0</v>
      </c>
      <c r="AN11">
        <v>0.78432999999999997</v>
      </c>
      <c r="AO11">
        <v>6.7649400000000011</v>
      </c>
      <c r="AP11">
        <v>3.6158444406073333</v>
      </c>
      <c r="AQ11">
        <v>0</v>
      </c>
      <c r="AR11">
        <v>3.387</v>
      </c>
      <c r="AS11">
        <v>1.6508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972.31095176430063</v>
      </c>
      <c r="DN11">
        <v>2.3435020980185843</v>
      </c>
    </row>
    <row r="12" spans="1:118">
      <c r="A12" t="s">
        <v>54</v>
      </c>
      <c r="B12">
        <v>0</v>
      </c>
      <c r="C12">
        <v>0</v>
      </c>
      <c r="D12">
        <v>31.315218514309333</v>
      </c>
      <c r="E12">
        <v>0</v>
      </c>
      <c r="F12">
        <v>0</v>
      </c>
      <c r="G12">
        <v>41.315179958775964</v>
      </c>
      <c r="H12">
        <v>0</v>
      </c>
      <c r="I12">
        <v>0</v>
      </c>
      <c r="J12">
        <v>57.098981955662488</v>
      </c>
      <c r="K12">
        <v>9.3604410878843343</v>
      </c>
      <c r="L12">
        <v>578.49433792530726</v>
      </c>
      <c r="M12">
        <v>28.225042111173501</v>
      </c>
      <c r="N12">
        <v>0</v>
      </c>
      <c r="O12">
        <v>0</v>
      </c>
      <c r="P12">
        <v>31.640155310621243</v>
      </c>
      <c r="Q12">
        <v>6.1309389549922395</v>
      </c>
      <c r="R12">
        <v>7.7278498153467376</v>
      </c>
      <c r="S12">
        <v>1.6933383177570089</v>
      </c>
      <c r="T12">
        <v>0</v>
      </c>
      <c r="U12">
        <v>53.528717026378899</v>
      </c>
      <c r="V12">
        <v>3.4959382940108892</v>
      </c>
      <c r="W12">
        <v>12.851188949185991</v>
      </c>
      <c r="X12">
        <v>45.252727097632715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15.166195200000002</v>
      </c>
      <c r="AF12">
        <v>0</v>
      </c>
      <c r="AG12">
        <v>12.320106239999999</v>
      </c>
      <c r="AH12">
        <v>12.202680000000001</v>
      </c>
      <c r="AI12">
        <v>0</v>
      </c>
      <c r="AJ12">
        <v>0</v>
      </c>
      <c r="AK12">
        <v>7.9027899999999995</v>
      </c>
      <c r="AL12">
        <v>0</v>
      </c>
      <c r="AM12">
        <v>0</v>
      </c>
      <c r="AN12">
        <v>0.78432999999999997</v>
      </c>
      <c r="AO12">
        <v>6.7649400000000011</v>
      </c>
      <c r="AP12">
        <v>3.6158444406073333</v>
      </c>
      <c r="AQ12">
        <v>0</v>
      </c>
      <c r="AR12">
        <v>3.387</v>
      </c>
      <c r="AS12">
        <v>1.6508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972.37566309164117</v>
      </c>
      <c r="DN12">
        <v>2.3456481080045011</v>
      </c>
    </row>
    <row r="13" spans="1:118">
      <c r="A13" t="s">
        <v>55</v>
      </c>
      <c r="B13">
        <v>0</v>
      </c>
      <c r="C13">
        <v>0</v>
      </c>
      <c r="D13">
        <v>10.651926851947515</v>
      </c>
      <c r="E13">
        <v>0</v>
      </c>
      <c r="F13">
        <v>0</v>
      </c>
      <c r="G13">
        <v>20.651410215226466</v>
      </c>
      <c r="H13">
        <v>0</v>
      </c>
      <c r="I13">
        <v>0</v>
      </c>
      <c r="J13">
        <v>45.677621304256661</v>
      </c>
      <c r="K13">
        <v>9.3604410878843343</v>
      </c>
      <c r="L13">
        <v>578.49433792530726</v>
      </c>
      <c r="M13">
        <v>28.225042111173501</v>
      </c>
      <c r="N13">
        <v>0</v>
      </c>
      <c r="O13">
        <v>0</v>
      </c>
      <c r="P13">
        <v>31.640155310621243</v>
      </c>
      <c r="Q13">
        <v>6.1309389549922395</v>
      </c>
      <c r="R13">
        <v>7.7278498153467376</v>
      </c>
      <c r="S13">
        <v>2.2551160028089887</v>
      </c>
      <c r="T13">
        <v>0</v>
      </c>
      <c r="U13">
        <v>53.528717026378899</v>
      </c>
      <c r="V13">
        <v>3.4959382940108892</v>
      </c>
      <c r="W13">
        <v>12.851188949185991</v>
      </c>
      <c r="X13">
        <v>45.252727097632715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2.79657</v>
      </c>
      <c r="AE13">
        <v>15.166195200000002</v>
      </c>
      <c r="AF13">
        <v>0</v>
      </c>
      <c r="AG13">
        <v>12.320106239999999</v>
      </c>
      <c r="AH13">
        <v>12.202680000000001</v>
      </c>
      <c r="AI13">
        <v>0</v>
      </c>
      <c r="AJ13">
        <v>0</v>
      </c>
      <c r="AK13">
        <v>7.9027899999999995</v>
      </c>
      <c r="AL13">
        <v>0</v>
      </c>
      <c r="AM13">
        <v>0</v>
      </c>
      <c r="AN13">
        <v>0.78432999999999997</v>
      </c>
      <c r="AO13">
        <v>6.7649400000000011</v>
      </c>
      <c r="AP13">
        <v>3.6158444406073333</v>
      </c>
      <c r="AQ13">
        <v>0</v>
      </c>
      <c r="AR13">
        <v>3.387</v>
      </c>
      <c r="AS13">
        <v>1.6508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903.91910050412991</v>
      </c>
      <c r="DN13">
        <v>18.615566323250619</v>
      </c>
    </row>
    <row r="14" spans="1:118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19.991099999999999</v>
      </c>
      <c r="H14">
        <v>0</v>
      </c>
      <c r="I14">
        <v>0</v>
      </c>
      <c r="J14">
        <v>45.67386400591279</v>
      </c>
      <c r="K14">
        <v>9.3604410878843343</v>
      </c>
      <c r="L14">
        <v>578.49433792530726</v>
      </c>
      <c r="M14">
        <v>28.225042111173501</v>
      </c>
      <c r="N14">
        <v>0</v>
      </c>
      <c r="O14">
        <v>0</v>
      </c>
      <c r="P14">
        <v>31.640155310621243</v>
      </c>
      <c r="Q14">
        <v>6.1309389549922395</v>
      </c>
      <c r="R14">
        <v>7.7278498153467376</v>
      </c>
      <c r="S14">
        <v>2.5415910224438902</v>
      </c>
      <c r="T14">
        <v>0</v>
      </c>
      <c r="U14">
        <v>53.528717026378899</v>
      </c>
      <c r="V14">
        <v>3.4959382940108892</v>
      </c>
      <c r="W14">
        <v>12.851188949185991</v>
      </c>
      <c r="X14">
        <v>45.252727097632715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2.79657</v>
      </c>
      <c r="AE14">
        <v>15.166195200000002</v>
      </c>
      <c r="AF14">
        <v>0</v>
      </c>
      <c r="AG14">
        <v>12.320106239999999</v>
      </c>
      <c r="AH14">
        <v>12.202680000000001</v>
      </c>
      <c r="AI14">
        <v>0</v>
      </c>
      <c r="AJ14">
        <v>0</v>
      </c>
      <c r="AK14">
        <v>7.9027899999999995</v>
      </c>
      <c r="AL14">
        <v>0</v>
      </c>
      <c r="AM14">
        <v>0</v>
      </c>
      <c r="AN14">
        <v>0.78432999999999997</v>
      </c>
      <c r="AO14">
        <v>6.7649400000000011</v>
      </c>
      <c r="AP14">
        <v>3.6158444406073333</v>
      </c>
      <c r="AQ14">
        <v>0</v>
      </c>
      <c r="AR14">
        <v>3.387</v>
      </c>
      <c r="AS14">
        <v>1.6508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892.22321793807839</v>
      </c>
      <c r="DN14">
        <v>29.590429543419205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4.2655204157386795</v>
      </c>
      <c r="K15">
        <v>9.3604410878843343</v>
      </c>
      <c r="L15">
        <v>578.49433792530726</v>
      </c>
      <c r="M15">
        <v>28.225042111173501</v>
      </c>
      <c r="N15">
        <v>0</v>
      </c>
      <c r="O15">
        <v>0</v>
      </c>
      <c r="P15">
        <v>31.640155310621243</v>
      </c>
      <c r="Q15">
        <v>6.1309389549922395</v>
      </c>
      <c r="R15">
        <v>7.7278498153467376</v>
      </c>
      <c r="S15">
        <v>3.1105379928571426</v>
      </c>
      <c r="T15">
        <v>0</v>
      </c>
      <c r="U15">
        <v>53.528717026378899</v>
      </c>
      <c r="V15">
        <v>3.4959382940108892</v>
      </c>
      <c r="W15">
        <v>12.851188949185991</v>
      </c>
      <c r="X15">
        <v>45.252727097632715</v>
      </c>
      <c r="Y15">
        <v>0</v>
      </c>
      <c r="Z15">
        <v>2.0007000000000006</v>
      </c>
      <c r="AA15">
        <v>0</v>
      </c>
      <c r="AB15">
        <v>3.6809999999999996</v>
      </c>
      <c r="AC15">
        <v>0</v>
      </c>
      <c r="AD15">
        <v>2.79657</v>
      </c>
      <c r="AE15">
        <v>15.166195200000002</v>
      </c>
      <c r="AF15">
        <v>2.7225000000000001</v>
      </c>
      <c r="AG15">
        <v>12.320106239999999</v>
      </c>
      <c r="AH15">
        <v>12.202680000000001</v>
      </c>
      <c r="AI15">
        <v>0</v>
      </c>
      <c r="AJ15">
        <v>0</v>
      </c>
      <c r="AK15">
        <v>7.9027899999999995</v>
      </c>
      <c r="AL15">
        <v>0</v>
      </c>
      <c r="AM15">
        <v>0</v>
      </c>
      <c r="AN15">
        <v>0.78432999999999997</v>
      </c>
      <c r="AO15">
        <v>6.7649400000000011</v>
      </c>
      <c r="AP15">
        <v>3.6158444406073333</v>
      </c>
      <c r="AQ15">
        <v>0</v>
      </c>
      <c r="AR15">
        <v>3.387</v>
      </c>
      <c r="AS15">
        <v>1.6508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831.50220820250786</v>
      </c>
      <c r="DN15">
        <v>27.576642659228888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9.3604410878843343</v>
      </c>
      <c r="L16">
        <v>578.49433792530726</v>
      </c>
      <c r="M16">
        <v>28.225042111173501</v>
      </c>
      <c r="N16">
        <v>0</v>
      </c>
      <c r="O16">
        <v>0</v>
      </c>
      <c r="P16">
        <v>31.640155310621243</v>
      </c>
      <c r="Q16">
        <v>6.1309389549922395</v>
      </c>
      <c r="R16">
        <v>7.7278498153467376</v>
      </c>
      <c r="S16">
        <v>3.3898447146866233</v>
      </c>
      <c r="T16">
        <v>0</v>
      </c>
      <c r="U16">
        <v>53.528717026378899</v>
      </c>
      <c r="V16">
        <v>3.4959382940108892</v>
      </c>
      <c r="W16">
        <v>12.851188949185991</v>
      </c>
      <c r="X16">
        <v>45.252727097632715</v>
      </c>
      <c r="Y16">
        <v>0</v>
      </c>
      <c r="Z16">
        <v>2.0007000000000006</v>
      </c>
      <c r="AA16">
        <v>0</v>
      </c>
      <c r="AB16">
        <v>3.6809999999999996</v>
      </c>
      <c r="AC16">
        <v>0</v>
      </c>
      <c r="AD16">
        <v>2.79657</v>
      </c>
      <c r="AE16">
        <v>15.166195200000002</v>
      </c>
      <c r="AF16">
        <v>2.7225000000000001</v>
      </c>
      <c r="AG16">
        <v>12.320106239999999</v>
      </c>
      <c r="AH16">
        <v>12.202680000000001</v>
      </c>
      <c r="AI16">
        <v>0</v>
      </c>
      <c r="AJ16">
        <v>0</v>
      </c>
      <c r="AK16">
        <v>7.9027899999999995</v>
      </c>
      <c r="AL16">
        <v>0</v>
      </c>
      <c r="AM16">
        <v>0</v>
      </c>
      <c r="AN16">
        <v>0.78432999999999997</v>
      </c>
      <c r="AO16">
        <v>6.7649400000000011</v>
      </c>
      <c r="AP16">
        <v>3.6158444406073333</v>
      </c>
      <c r="AQ16">
        <v>0</v>
      </c>
      <c r="AR16">
        <v>3.387</v>
      </c>
      <c r="AS16">
        <v>1.6508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827.64395172591526</v>
      </c>
      <c r="DN16">
        <v>27.448685441912332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9.3604410878843343</v>
      </c>
      <c r="L17">
        <v>578.49433792530726</v>
      </c>
      <c r="M17">
        <v>28.225042111173501</v>
      </c>
      <c r="N17">
        <v>0</v>
      </c>
      <c r="O17">
        <v>0</v>
      </c>
      <c r="P17">
        <v>31.640155310621243</v>
      </c>
      <c r="Q17">
        <v>6.1309389549922395</v>
      </c>
      <c r="R17">
        <v>7.7278498153467376</v>
      </c>
      <c r="S17">
        <v>3.9524535940752603</v>
      </c>
      <c r="T17">
        <v>0</v>
      </c>
      <c r="U17">
        <v>53.528717026378899</v>
      </c>
      <c r="V17">
        <v>3.4959382940108892</v>
      </c>
      <c r="W17">
        <v>12.851188949185991</v>
      </c>
      <c r="X17">
        <v>45.252727097632715</v>
      </c>
      <c r="Y17">
        <v>0</v>
      </c>
      <c r="Z17">
        <v>2.0007000000000006</v>
      </c>
      <c r="AA17">
        <v>0</v>
      </c>
      <c r="AB17">
        <v>3.6809999999999996</v>
      </c>
      <c r="AC17">
        <v>0</v>
      </c>
      <c r="AD17">
        <v>2.79657</v>
      </c>
      <c r="AE17">
        <v>15.166195200000002</v>
      </c>
      <c r="AF17">
        <v>2.7225000000000001</v>
      </c>
      <c r="AG17">
        <v>12.320106239999999</v>
      </c>
      <c r="AH17">
        <v>12.202680000000001</v>
      </c>
      <c r="AI17">
        <v>0</v>
      </c>
      <c r="AJ17">
        <v>0</v>
      </c>
      <c r="AK17">
        <v>7.9027899999999995</v>
      </c>
      <c r="AL17">
        <v>0</v>
      </c>
      <c r="AM17">
        <v>0</v>
      </c>
      <c r="AN17">
        <v>0.78432999999999997</v>
      </c>
      <c r="AO17">
        <v>6.7649400000000011</v>
      </c>
      <c r="AP17">
        <v>3.6158444406073333</v>
      </c>
      <c r="AQ17">
        <v>0</v>
      </c>
      <c r="AR17">
        <v>3.387</v>
      </c>
      <c r="AS17">
        <v>1.6508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828.18850079570188</v>
      </c>
      <c r="DN17">
        <v>27.466745251514176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9.3604410878843343</v>
      </c>
      <c r="L18">
        <v>578.49433792530726</v>
      </c>
      <c r="M18">
        <v>28.225042111173501</v>
      </c>
      <c r="N18">
        <v>0</v>
      </c>
      <c r="O18">
        <v>0</v>
      </c>
      <c r="P18">
        <v>31.640155310621243</v>
      </c>
      <c r="Q18">
        <v>6.1309389549922395</v>
      </c>
      <c r="R18">
        <v>7.7278498153467376</v>
      </c>
      <c r="S18">
        <v>4.2317638266068762</v>
      </c>
      <c r="T18">
        <v>0</v>
      </c>
      <c r="U18">
        <v>53.528717026378899</v>
      </c>
      <c r="V18">
        <v>3.4959382940108892</v>
      </c>
      <c r="W18">
        <v>12.851188949185991</v>
      </c>
      <c r="X18">
        <v>45.252727097632715</v>
      </c>
      <c r="Y18">
        <v>0</v>
      </c>
      <c r="Z18">
        <v>2.0007000000000006</v>
      </c>
      <c r="AA18">
        <v>0</v>
      </c>
      <c r="AB18">
        <v>3.6809999999999996</v>
      </c>
      <c r="AC18">
        <v>0</v>
      </c>
      <c r="AD18">
        <v>2.79657</v>
      </c>
      <c r="AE18">
        <v>15.166195200000002</v>
      </c>
      <c r="AF18">
        <v>2.7225000000000001</v>
      </c>
      <c r="AG18">
        <v>12.320106239999999</v>
      </c>
      <c r="AH18">
        <v>12.202680000000001</v>
      </c>
      <c r="AI18">
        <v>0</v>
      </c>
      <c r="AJ18">
        <v>0</v>
      </c>
      <c r="AK18">
        <v>7.9027899999999995</v>
      </c>
      <c r="AL18">
        <v>0</v>
      </c>
      <c r="AM18">
        <v>0</v>
      </c>
      <c r="AN18">
        <v>0.78432999999999997</v>
      </c>
      <c r="AO18">
        <v>6.7649400000000011</v>
      </c>
      <c r="AP18">
        <v>3.6158444406073333</v>
      </c>
      <c r="AQ18">
        <v>0</v>
      </c>
      <c r="AR18">
        <v>3.387</v>
      </c>
      <c r="AS18">
        <v>1.6508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828.45884529570856</v>
      </c>
      <c r="DN18">
        <v>27.47571098403921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9.3604410878843343</v>
      </c>
      <c r="L19">
        <v>578.49433792530726</v>
      </c>
      <c r="M19">
        <v>28.225042111173501</v>
      </c>
      <c r="N19">
        <v>0</v>
      </c>
      <c r="O19">
        <v>0</v>
      </c>
      <c r="P19">
        <v>31.640155310621243</v>
      </c>
      <c r="Q19">
        <v>6.1309389549922395</v>
      </c>
      <c r="R19">
        <v>7.7278498153467376</v>
      </c>
      <c r="S19">
        <v>4.793543572277227</v>
      </c>
      <c r="T19">
        <v>0</v>
      </c>
      <c r="U19">
        <v>53.528717026378899</v>
      </c>
      <c r="V19">
        <v>3.4959382940108892</v>
      </c>
      <c r="W19">
        <v>12.851188949185991</v>
      </c>
      <c r="X19">
        <v>45.252727097632715</v>
      </c>
      <c r="Y19">
        <v>0</v>
      </c>
      <c r="Z19">
        <v>2.0007000000000006</v>
      </c>
      <c r="AA19">
        <v>0</v>
      </c>
      <c r="AB19">
        <v>3.6809999999999996</v>
      </c>
      <c r="AC19">
        <v>0</v>
      </c>
      <c r="AD19">
        <v>2.79657</v>
      </c>
      <c r="AE19">
        <v>15.166195200000002</v>
      </c>
      <c r="AF19">
        <v>2.7225000000000001</v>
      </c>
      <c r="AG19">
        <v>12.320106239999999</v>
      </c>
      <c r="AH19">
        <v>12.202680000000001</v>
      </c>
      <c r="AI19">
        <v>0</v>
      </c>
      <c r="AJ19">
        <v>0</v>
      </c>
      <c r="AK19">
        <v>7.9027899999999995</v>
      </c>
      <c r="AL19">
        <v>0</v>
      </c>
      <c r="AM19">
        <v>0</v>
      </c>
      <c r="AN19">
        <v>0.78432999999999997</v>
      </c>
      <c r="AO19">
        <v>6.7649400000000011</v>
      </c>
      <c r="AP19">
        <v>3.6158444406073333</v>
      </c>
      <c r="AQ19">
        <v>0</v>
      </c>
      <c r="AR19">
        <v>3.387</v>
      </c>
      <c r="AS19">
        <v>1.6508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829.00259184701167</v>
      </c>
      <c r="DN19">
        <v>27.493744178406445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9.3604410878843343</v>
      </c>
      <c r="L20">
        <v>578.49433792530726</v>
      </c>
      <c r="M20">
        <v>28.225042111173501</v>
      </c>
      <c r="N20">
        <v>0</v>
      </c>
      <c r="O20">
        <v>0</v>
      </c>
      <c r="P20">
        <v>31.640155310621243</v>
      </c>
      <c r="Q20">
        <v>6.1309389549922395</v>
      </c>
      <c r="R20">
        <v>7.7278498153467376</v>
      </c>
      <c r="S20">
        <v>5.079401869158878</v>
      </c>
      <c r="T20">
        <v>0</v>
      </c>
      <c r="U20">
        <v>53.528717026378899</v>
      </c>
      <c r="V20">
        <v>3.4959382940108892</v>
      </c>
      <c r="W20">
        <v>12.851188949185991</v>
      </c>
      <c r="X20">
        <v>45.252727097632715</v>
      </c>
      <c r="Y20">
        <v>0</v>
      </c>
      <c r="Z20">
        <v>0.33750000000000002</v>
      </c>
      <c r="AA20">
        <v>0</v>
      </c>
      <c r="AB20">
        <v>3.6809999999999996</v>
      </c>
      <c r="AC20">
        <v>0</v>
      </c>
      <c r="AD20">
        <v>2.79657</v>
      </c>
      <c r="AE20">
        <v>15.166195200000002</v>
      </c>
      <c r="AF20">
        <v>2.7225000000000001</v>
      </c>
      <c r="AG20">
        <v>12.320106239999999</v>
      </c>
      <c r="AH20">
        <v>12.202680000000001</v>
      </c>
      <c r="AI20">
        <v>0</v>
      </c>
      <c r="AJ20">
        <v>0</v>
      </c>
      <c r="AK20">
        <v>7.9027899999999995</v>
      </c>
      <c r="AL20">
        <v>0</v>
      </c>
      <c r="AM20">
        <v>0</v>
      </c>
      <c r="AN20">
        <v>0.78432999999999997</v>
      </c>
      <c r="AO20">
        <v>6.7649400000000011</v>
      </c>
      <c r="AP20">
        <v>3.6158444406073333</v>
      </c>
      <c r="AQ20">
        <v>0</v>
      </c>
      <c r="AR20">
        <v>3.387</v>
      </c>
      <c r="AS20">
        <v>2.0634999999999999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828.06891528073288</v>
      </c>
      <c r="DN20">
        <v>27.462779041566872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9.3604410878843343</v>
      </c>
      <c r="L21">
        <v>578.49433792530726</v>
      </c>
      <c r="M21">
        <v>28.225042111173501</v>
      </c>
      <c r="N21">
        <v>0</v>
      </c>
      <c r="O21">
        <v>0</v>
      </c>
      <c r="P21">
        <v>31.640155310621243</v>
      </c>
      <c r="Q21">
        <v>6.1309389549922395</v>
      </c>
      <c r="R21">
        <v>7.7278498153467376</v>
      </c>
      <c r="S21">
        <v>5.6484296819966335</v>
      </c>
      <c r="T21">
        <v>0</v>
      </c>
      <c r="U21">
        <v>53.528717026378899</v>
      </c>
      <c r="V21">
        <v>3.4959382940108892</v>
      </c>
      <c r="W21">
        <v>12.851188949185991</v>
      </c>
      <c r="X21">
        <v>45.252727097632715</v>
      </c>
      <c r="Y21">
        <v>0</v>
      </c>
      <c r="Z21">
        <v>0.33750000000000002</v>
      </c>
      <c r="AA21">
        <v>0</v>
      </c>
      <c r="AB21">
        <v>3.6809999999999996</v>
      </c>
      <c r="AC21">
        <v>0</v>
      </c>
      <c r="AD21">
        <v>2.79657</v>
      </c>
      <c r="AE21">
        <v>15.166195200000002</v>
      </c>
      <c r="AF21">
        <v>2.7225000000000001</v>
      </c>
      <c r="AG21">
        <v>12.320106239999999</v>
      </c>
      <c r="AH21">
        <v>12.202680000000001</v>
      </c>
      <c r="AI21">
        <v>0</v>
      </c>
      <c r="AJ21">
        <v>0</v>
      </c>
      <c r="AK21">
        <v>7.9027899999999995</v>
      </c>
      <c r="AL21">
        <v>0</v>
      </c>
      <c r="AM21">
        <v>0</v>
      </c>
      <c r="AN21">
        <v>0.78432999999999997</v>
      </c>
      <c r="AO21">
        <v>6.7649400000000011</v>
      </c>
      <c r="AP21">
        <v>3.6158444406073333</v>
      </c>
      <c r="AQ21">
        <v>0</v>
      </c>
      <c r="AR21">
        <v>2.7096000000000005</v>
      </c>
      <c r="AS21">
        <v>2.0634999999999999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827.96402179442453</v>
      </c>
      <c r="DN21">
        <v>27.459300340712939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9.3604410878843343</v>
      </c>
      <c r="L22">
        <v>578.49433792530726</v>
      </c>
      <c r="M22">
        <v>28.225042111173501</v>
      </c>
      <c r="N22">
        <v>0</v>
      </c>
      <c r="O22">
        <v>0</v>
      </c>
      <c r="P22">
        <v>31.640155310621243</v>
      </c>
      <c r="Q22">
        <v>6.1309389549922395</v>
      </c>
      <c r="R22">
        <v>7.7278498153467376</v>
      </c>
      <c r="S22">
        <v>5.9301777659005879</v>
      </c>
      <c r="T22">
        <v>0</v>
      </c>
      <c r="U22">
        <v>53.528717026378899</v>
      </c>
      <c r="V22">
        <v>3.4959382940108892</v>
      </c>
      <c r="W22">
        <v>12.851188949185991</v>
      </c>
      <c r="X22">
        <v>45.252727097632715</v>
      </c>
      <c r="Y22">
        <v>0</v>
      </c>
      <c r="Z22">
        <v>0.33750000000000002</v>
      </c>
      <c r="AA22">
        <v>0</v>
      </c>
      <c r="AB22">
        <v>3.6809999999999996</v>
      </c>
      <c r="AC22">
        <v>0</v>
      </c>
      <c r="AD22">
        <v>2.79657</v>
      </c>
      <c r="AE22">
        <v>15.166195200000002</v>
      </c>
      <c r="AF22">
        <v>2.7225000000000001</v>
      </c>
      <c r="AG22">
        <v>12.320106239999999</v>
      </c>
      <c r="AH22">
        <v>12.202680000000001</v>
      </c>
      <c r="AI22">
        <v>0</v>
      </c>
      <c r="AJ22">
        <v>0</v>
      </c>
      <c r="AK22">
        <v>7.9027899999999995</v>
      </c>
      <c r="AL22">
        <v>0</v>
      </c>
      <c r="AM22">
        <v>0</v>
      </c>
      <c r="AN22">
        <v>0.78432999999999997</v>
      </c>
      <c r="AO22">
        <v>6.7649400000000011</v>
      </c>
      <c r="AP22">
        <v>3.6158444406073333</v>
      </c>
      <c r="AQ22">
        <v>0</v>
      </c>
      <c r="AR22">
        <v>2.7096000000000005</v>
      </c>
      <c r="AS22">
        <v>2.0634999999999999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828.2367258081224</v>
      </c>
      <c r="DN22">
        <v>27.468344410919027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9.3604410878843343</v>
      </c>
      <c r="L23">
        <v>578.49433792530726</v>
      </c>
      <c r="M23">
        <v>28.225042111173501</v>
      </c>
      <c r="N23">
        <v>0</v>
      </c>
      <c r="O23">
        <v>0</v>
      </c>
      <c r="P23">
        <v>31.640155310621243</v>
      </c>
      <c r="Q23">
        <v>6.1309389549922395</v>
      </c>
      <c r="R23">
        <v>7.7278498153467376</v>
      </c>
      <c r="S23">
        <v>6.4992979848706689</v>
      </c>
      <c r="T23">
        <v>0</v>
      </c>
      <c r="U23">
        <v>53.528717026378899</v>
      </c>
      <c r="V23">
        <v>3.4959382940108892</v>
      </c>
      <c r="W23">
        <v>12.851188949185991</v>
      </c>
      <c r="X23">
        <v>45.252727097632715</v>
      </c>
      <c r="Y23">
        <v>0</v>
      </c>
      <c r="Z23">
        <v>0.33750000000000002</v>
      </c>
      <c r="AA23">
        <v>0</v>
      </c>
      <c r="AB23">
        <v>3.6809999999999996</v>
      </c>
      <c r="AC23">
        <v>0</v>
      </c>
      <c r="AD23">
        <v>2.79657</v>
      </c>
      <c r="AE23">
        <v>15.166195200000002</v>
      </c>
      <c r="AF23">
        <v>2.7225000000000001</v>
      </c>
      <c r="AG23">
        <v>12.320106239999999</v>
      </c>
      <c r="AH23">
        <v>12.202680000000001</v>
      </c>
      <c r="AI23">
        <v>0</v>
      </c>
      <c r="AJ23">
        <v>0</v>
      </c>
      <c r="AK23">
        <v>7.9027899999999995</v>
      </c>
      <c r="AL23">
        <v>0</v>
      </c>
      <c r="AM23">
        <v>0</v>
      </c>
      <c r="AN23">
        <v>0.78432999999999997</v>
      </c>
      <c r="AO23">
        <v>6.7649400000000011</v>
      </c>
      <c r="AP23">
        <v>3.6158444406073333</v>
      </c>
      <c r="AQ23">
        <v>0</v>
      </c>
      <c r="AR23">
        <v>2.7096000000000005</v>
      </c>
      <c r="AS23">
        <v>2.0634999999999999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828.78757725509956</v>
      </c>
      <c r="DN23">
        <v>27.486613182911935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9.3604410878843343</v>
      </c>
      <c r="L24">
        <v>578.49433792530726</v>
      </c>
      <c r="M24">
        <v>28.225042111173501</v>
      </c>
      <c r="N24">
        <v>0</v>
      </c>
      <c r="O24">
        <v>0</v>
      </c>
      <c r="P24">
        <v>31.640155310621243</v>
      </c>
      <c r="Q24">
        <v>6.1309389549922395</v>
      </c>
      <c r="R24">
        <v>7.7278498153467376</v>
      </c>
      <c r="S24">
        <v>6.7765198690977098</v>
      </c>
      <c r="T24">
        <v>0</v>
      </c>
      <c r="U24">
        <v>53.528717026378899</v>
      </c>
      <c r="V24">
        <v>3.4959382940108892</v>
      </c>
      <c r="W24">
        <v>12.851188949185991</v>
      </c>
      <c r="X24">
        <v>45.252727097632715</v>
      </c>
      <c r="Y24">
        <v>0</v>
      </c>
      <c r="Z24">
        <v>0.33750000000000002</v>
      </c>
      <c r="AA24">
        <v>0</v>
      </c>
      <c r="AB24">
        <v>3.6809999999999996</v>
      </c>
      <c r="AC24">
        <v>2.9693200000000006</v>
      </c>
      <c r="AD24">
        <v>2.79657</v>
      </c>
      <c r="AE24">
        <v>15.166195200000002</v>
      </c>
      <c r="AF24">
        <v>2.7225000000000001</v>
      </c>
      <c r="AG24">
        <v>12.320106239999999</v>
      </c>
      <c r="AH24">
        <v>12.202680000000001</v>
      </c>
      <c r="AI24">
        <v>0</v>
      </c>
      <c r="AJ24">
        <v>0</v>
      </c>
      <c r="AK24">
        <v>7.9027899999999995</v>
      </c>
      <c r="AL24">
        <v>0</v>
      </c>
      <c r="AM24">
        <v>0</v>
      </c>
      <c r="AN24">
        <v>0.78432999999999997</v>
      </c>
      <c r="AO24">
        <v>6.7649400000000011</v>
      </c>
      <c r="AP24">
        <v>3.6158444406073333</v>
      </c>
      <c r="AQ24">
        <v>4.6391999999999989</v>
      </c>
      <c r="AR24">
        <v>2.0322000000000005</v>
      </c>
      <c r="AS24">
        <v>2.0634999999999999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835.76453127782656</v>
      </c>
      <c r="DN24">
        <v>27.718001044411977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9.3604410878843343</v>
      </c>
      <c r="L25">
        <v>578.49433792530726</v>
      </c>
      <c r="M25">
        <v>28.225042111173501</v>
      </c>
      <c r="N25">
        <v>0</v>
      </c>
      <c r="O25">
        <v>0</v>
      </c>
      <c r="P25">
        <v>31.640155310621243</v>
      </c>
      <c r="Q25">
        <v>6.1309389549922395</v>
      </c>
      <c r="R25">
        <v>7.7278498153467376</v>
      </c>
      <c r="S25">
        <v>6.7765198690977098</v>
      </c>
      <c r="T25">
        <v>0</v>
      </c>
      <c r="U25">
        <v>53.528717026378899</v>
      </c>
      <c r="V25">
        <v>3.4959382940108892</v>
      </c>
      <c r="W25">
        <v>12.851188949185991</v>
      </c>
      <c r="X25">
        <v>45.252727097632715</v>
      </c>
      <c r="Y25">
        <v>0</v>
      </c>
      <c r="Z25">
        <v>0.33750000000000002</v>
      </c>
      <c r="AA25">
        <v>4.2894005485360651</v>
      </c>
      <c r="AB25">
        <v>3.6809999999999996</v>
      </c>
      <c r="AC25">
        <v>2.9693200000000006</v>
      </c>
      <c r="AD25">
        <v>3.5261100000000001</v>
      </c>
      <c r="AE25">
        <v>15.166195200000002</v>
      </c>
      <c r="AF25">
        <v>2.7225000000000001</v>
      </c>
      <c r="AG25">
        <v>12.320106239999999</v>
      </c>
      <c r="AH25">
        <v>11.912139999999999</v>
      </c>
      <c r="AI25">
        <v>0</v>
      </c>
      <c r="AJ25">
        <v>0</v>
      </c>
      <c r="AK25">
        <v>7.9027899999999995</v>
      </c>
      <c r="AL25">
        <v>0</v>
      </c>
      <c r="AM25">
        <v>0</v>
      </c>
      <c r="AN25">
        <v>0.78432999999999997</v>
      </c>
      <c r="AO25">
        <v>6.7649400000000011</v>
      </c>
      <c r="AP25">
        <v>3.4193311557917179</v>
      </c>
      <c r="AQ25">
        <v>9.5490199999999987</v>
      </c>
      <c r="AR25">
        <v>2.7096000000000005</v>
      </c>
      <c r="AS25">
        <v>1.6508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845.15927677893376</v>
      </c>
      <c r="DN25">
        <v>28.029662807025378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9.3604410878843343</v>
      </c>
      <c r="L26">
        <v>578.49433792530726</v>
      </c>
      <c r="M26">
        <v>28.225042111173501</v>
      </c>
      <c r="N26">
        <v>0</v>
      </c>
      <c r="O26">
        <v>0</v>
      </c>
      <c r="P26">
        <v>31.640155310621243</v>
      </c>
      <c r="Q26">
        <v>6.1309389549922395</v>
      </c>
      <c r="R26">
        <v>7.7278498153467376</v>
      </c>
      <c r="S26">
        <v>7.1620850557768927</v>
      </c>
      <c r="T26">
        <v>0</v>
      </c>
      <c r="U26">
        <v>53.528717026378899</v>
      </c>
      <c r="V26">
        <v>3.4959382940108892</v>
      </c>
      <c r="W26">
        <v>12.851188949185991</v>
      </c>
      <c r="X26">
        <v>45.252727097632715</v>
      </c>
      <c r="Y26">
        <v>0</v>
      </c>
      <c r="Z26">
        <v>0.33750000000000002</v>
      </c>
      <c r="AA26">
        <v>8.6030349984762875</v>
      </c>
      <c r="AB26">
        <v>8.0572999999999997</v>
      </c>
      <c r="AC26">
        <v>5.9386399999999995</v>
      </c>
      <c r="AD26">
        <v>5.59314</v>
      </c>
      <c r="AE26">
        <v>15.166195200000002</v>
      </c>
      <c r="AF26">
        <v>2.7225000000000001</v>
      </c>
      <c r="AG26">
        <v>12.320106239999999</v>
      </c>
      <c r="AH26">
        <v>24.695900000000002</v>
      </c>
      <c r="AI26">
        <v>0</v>
      </c>
      <c r="AJ26">
        <v>0</v>
      </c>
      <c r="AK26">
        <v>7.9027899999999995</v>
      </c>
      <c r="AL26">
        <v>0</v>
      </c>
      <c r="AM26">
        <v>0</v>
      </c>
      <c r="AN26">
        <v>0.78432999999999997</v>
      </c>
      <c r="AO26">
        <v>6.7649400000000011</v>
      </c>
      <c r="AP26">
        <v>3.4193311557917179</v>
      </c>
      <c r="AQ26">
        <v>14.32353</v>
      </c>
      <c r="AR26">
        <v>2.7096000000000005</v>
      </c>
      <c r="AS26">
        <v>1.6508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875.81268814060581</v>
      </c>
      <c r="DN26">
        <v>29.046371081972566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9.3604410878843343</v>
      </c>
      <c r="L27">
        <v>578.49433792530726</v>
      </c>
      <c r="M27">
        <v>28.225042111173501</v>
      </c>
      <c r="N27">
        <v>0</v>
      </c>
      <c r="O27">
        <v>0</v>
      </c>
      <c r="P27">
        <v>31.640155310621243</v>
      </c>
      <c r="Q27">
        <v>6.1309389549922395</v>
      </c>
      <c r="R27">
        <v>7.7278498153467376</v>
      </c>
      <c r="S27">
        <v>7.828830922640746</v>
      </c>
      <c r="T27">
        <v>0</v>
      </c>
      <c r="U27">
        <v>53.528717026378899</v>
      </c>
      <c r="V27">
        <v>3.4959382940108892</v>
      </c>
      <c r="W27">
        <v>12.851188949185991</v>
      </c>
      <c r="X27">
        <v>45.252727097632715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5.9386399999999995</v>
      </c>
      <c r="AD27">
        <v>8.3897099999999991</v>
      </c>
      <c r="AE27">
        <v>15.166195200000002</v>
      </c>
      <c r="AF27">
        <v>2.7225000000000001</v>
      </c>
      <c r="AG27">
        <v>12.320106239999999</v>
      </c>
      <c r="AH27">
        <v>31.959400000000002</v>
      </c>
      <c r="AI27">
        <v>0</v>
      </c>
      <c r="AJ27">
        <v>0</v>
      </c>
      <c r="AK27">
        <v>7.9027899999999995</v>
      </c>
      <c r="AL27">
        <v>0</v>
      </c>
      <c r="AM27">
        <v>1.6196399999999997</v>
      </c>
      <c r="AN27">
        <v>0.78432999999999997</v>
      </c>
      <c r="AO27">
        <v>6.7649400000000011</v>
      </c>
      <c r="AP27">
        <v>3.4193311557917179</v>
      </c>
      <c r="AQ27">
        <v>19.098039999999997</v>
      </c>
      <c r="AR27">
        <v>2.7096000000000005</v>
      </c>
      <c r="AS27">
        <v>1.6508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893.03740378633142</v>
      </c>
      <c r="DN27">
        <v>29.617621303110784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9.3604410878843343</v>
      </c>
      <c r="L28">
        <v>578.49433792530726</v>
      </c>
      <c r="M28">
        <v>28.225042111173501</v>
      </c>
      <c r="N28">
        <v>0</v>
      </c>
      <c r="O28">
        <v>0</v>
      </c>
      <c r="P28">
        <v>31.640155310621243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53.528717026378899</v>
      </c>
      <c r="V28">
        <v>3.4959382940108892</v>
      </c>
      <c r="W28">
        <v>12.851188949185991</v>
      </c>
      <c r="X28">
        <v>45.252727097632715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6.049999999999998</v>
      </c>
      <c r="AG28">
        <v>12.320106239999999</v>
      </c>
      <c r="AH28">
        <v>43.058028000000007</v>
      </c>
      <c r="AI28">
        <v>0</v>
      </c>
      <c r="AJ28">
        <v>0</v>
      </c>
      <c r="AK28">
        <v>7.9027899999999995</v>
      </c>
      <c r="AL28">
        <v>0</v>
      </c>
      <c r="AM28">
        <v>4.8491040000000005</v>
      </c>
      <c r="AN28">
        <v>0.78432999999999997</v>
      </c>
      <c r="AO28">
        <v>6.7649400000000011</v>
      </c>
      <c r="AP28">
        <v>3.4193311557917179</v>
      </c>
      <c r="AQ28">
        <v>19.098039999999997</v>
      </c>
      <c r="AR28">
        <v>2.7096000000000005</v>
      </c>
      <c r="AS28">
        <v>1.6508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928.94371019318089</v>
      </c>
      <c r="DN28">
        <v>30.8085403998641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9.3604410878843343</v>
      </c>
      <c r="L29">
        <v>578.49433792530726</v>
      </c>
      <c r="M29">
        <v>28.225042111173501</v>
      </c>
      <c r="N29">
        <v>0</v>
      </c>
      <c r="O29">
        <v>0</v>
      </c>
      <c r="P29">
        <v>31.640155310621243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53.528717026378899</v>
      </c>
      <c r="V29">
        <v>3.4959382940108892</v>
      </c>
      <c r="W29">
        <v>12.851188949185991</v>
      </c>
      <c r="X29">
        <v>45.252727097632715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6.049999999999998</v>
      </c>
      <c r="AG29">
        <v>12.320106239999999</v>
      </c>
      <c r="AH29">
        <v>43.058028000000007</v>
      </c>
      <c r="AI29">
        <v>0</v>
      </c>
      <c r="AJ29">
        <v>0</v>
      </c>
      <c r="AK29">
        <v>7.9027899999999995</v>
      </c>
      <c r="AL29">
        <v>0</v>
      </c>
      <c r="AM29">
        <v>4.8491040000000005</v>
      </c>
      <c r="AN29">
        <v>0.78432999999999997</v>
      </c>
      <c r="AO29">
        <v>6.7649400000000011</v>
      </c>
      <c r="AP29">
        <v>3.4193311557917179</v>
      </c>
      <c r="AQ29">
        <v>19.098039999999997</v>
      </c>
      <c r="AR29">
        <v>2.7096000000000005</v>
      </c>
      <c r="AS29">
        <v>3.3016000000000005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930.54151972180114</v>
      </c>
      <c r="DN29">
        <v>30.861530871243822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9.3604410878843343</v>
      </c>
      <c r="L30">
        <v>578.49433792530726</v>
      </c>
      <c r="M30">
        <v>28.225042111173501</v>
      </c>
      <c r="N30">
        <v>0</v>
      </c>
      <c r="O30">
        <v>0</v>
      </c>
      <c r="P30">
        <v>31.640155310621243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53.528717026378899</v>
      </c>
      <c r="V30">
        <v>3.4959382940108892</v>
      </c>
      <c r="W30">
        <v>12.851188949185991</v>
      </c>
      <c r="X30">
        <v>45.252727097632715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6.049999999999998</v>
      </c>
      <c r="AG30">
        <v>12.320106239999999</v>
      </c>
      <c r="AH30">
        <v>43.058028000000007</v>
      </c>
      <c r="AI30">
        <v>0</v>
      </c>
      <c r="AJ30">
        <v>0</v>
      </c>
      <c r="AK30">
        <v>7.9027899999999995</v>
      </c>
      <c r="AL30">
        <v>0</v>
      </c>
      <c r="AM30">
        <v>4.8491040000000005</v>
      </c>
      <c r="AN30">
        <v>0.78432999999999997</v>
      </c>
      <c r="AO30">
        <v>6.7649400000000011</v>
      </c>
      <c r="AP30">
        <v>3.4193311557917179</v>
      </c>
      <c r="AQ30">
        <v>19.098039999999997</v>
      </c>
      <c r="AR30">
        <v>3.387</v>
      </c>
      <c r="AS30">
        <v>9.7859422772821887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937.47336988858092</v>
      </c>
      <c r="DN30">
        <v>31.091422981746142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9.3604410878843343</v>
      </c>
      <c r="L31">
        <v>578.49433792530726</v>
      </c>
      <c r="M31">
        <v>28.225042111173501</v>
      </c>
      <c r="N31">
        <v>0</v>
      </c>
      <c r="O31">
        <v>0</v>
      </c>
      <c r="P31">
        <v>31.640155310621243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53.528717026378899</v>
      </c>
      <c r="V31">
        <v>2.6228260869565228</v>
      </c>
      <c r="W31">
        <v>12.853543484626645</v>
      </c>
      <c r="X31">
        <v>27.360651772885287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6.049999999999998</v>
      </c>
      <c r="AG31">
        <v>12.320106239999999</v>
      </c>
      <c r="AH31">
        <v>43.058028000000007</v>
      </c>
      <c r="AI31">
        <v>0</v>
      </c>
      <c r="AJ31">
        <v>0</v>
      </c>
      <c r="AK31">
        <v>7.9027899999999995</v>
      </c>
      <c r="AL31">
        <v>0</v>
      </c>
      <c r="AM31">
        <v>4.8491040000000005</v>
      </c>
      <c r="AN31">
        <v>0.78432999999999997</v>
      </c>
      <c r="AO31">
        <v>6.7649400000000011</v>
      </c>
      <c r="AP31">
        <v>3.4193311557917179</v>
      </c>
      <c r="AQ31">
        <v>19.098039999999997</v>
      </c>
      <c r="AR31">
        <v>15.072150000000002</v>
      </c>
      <c r="AS31">
        <v>9.7859422772821887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930.6228806634274</v>
      </c>
      <c r="DN31">
        <v>30.864229210538632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9.3604410878843343</v>
      </c>
      <c r="L32">
        <v>578.49433792530726</v>
      </c>
      <c r="M32">
        <v>28.225042111173501</v>
      </c>
      <c r="N32">
        <v>0</v>
      </c>
      <c r="O32">
        <v>0</v>
      </c>
      <c r="P32">
        <v>31.640155310621243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53.528717026378899</v>
      </c>
      <c r="V32">
        <v>2.6228260869565228</v>
      </c>
      <c r="W32">
        <v>12.853543484626645</v>
      </c>
      <c r="X32">
        <v>27.360651772885287</v>
      </c>
      <c r="Y32">
        <v>0</v>
      </c>
      <c r="Z32">
        <v>2.0007000000000006</v>
      </c>
      <c r="AA32">
        <v>8.6030349984762875</v>
      </c>
      <c r="AB32">
        <v>12.12276</v>
      </c>
      <c r="AC32">
        <v>5.9386399999999995</v>
      </c>
      <c r="AD32">
        <v>8.3897099999999991</v>
      </c>
      <c r="AE32">
        <v>15.166195200000002</v>
      </c>
      <c r="AF32">
        <v>2.7225000000000001</v>
      </c>
      <c r="AG32">
        <v>12.320106239999999</v>
      </c>
      <c r="AH32">
        <v>34.864800000000002</v>
      </c>
      <c r="AI32">
        <v>0</v>
      </c>
      <c r="AJ32">
        <v>0</v>
      </c>
      <c r="AK32">
        <v>7.9027899999999995</v>
      </c>
      <c r="AL32">
        <v>0</v>
      </c>
      <c r="AM32">
        <v>1.6196399999999997</v>
      </c>
      <c r="AN32">
        <v>0.78432999999999997</v>
      </c>
      <c r="AO32">
        <v>6.7649400000000011</v>
      </c>
      <c r="AP32">
        <v>3.4193311557917179</v>
      </c>
      <c r="AQ32">
        <v>14.32353</v>
      </c>
      <c r="AR32">
        <v>15.072150000000002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898.06228859341672</v>
      </c>
      <c r="DN32">
        <v>29.78426959197224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9.3604410878843343</v>
      </c>
      <c r="L33">
        <v>578.49433792530726</v>
      </c>
      <c r="M33">
        <v>28.225042111173501</v>
      </c>
      <c r="N33">
        <v>0</v>
      </c>
      <c r="O33">
        <v>0</v>
      </c>
      <c r="P33">
        <v>31.640155310621243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53.528717026378899</v>
      </c>
      <c r="V33">
        <v>2.6228260869565228</v>
      </c>
      <c r="W33">
        <v>12.853543484626645</v>
      </c>
      <c r="X33">
        <v>27.360651772885287</v>
      </c>
      <c r="Y33">
        <v>0</v>
      </c>
      <c r="Z33">
        <v>2.0007000000000006</v>
      </c>
      <c r="AA33">
        <v>4.2894005485360651</v>
      </c>
      <c r="AB33">
        <v>8.0572999999999997</v>
      </c>
      <c r="AC33">
        <v>2.9693200000000006</v>
      </c>
      <c r="AD33">
        <v>5.59314</v>
      </c>
      <c r="AE33">
        <v>15.166195200000002</v>
      </c>
      <c r="AF33">
        <v>2.7225000000000001</v>
      </c>
      <c r="AG33">
        <v>12.320106239999999</v>
      </c>
      <c r="AH33">
        <v>26.148600000000009</v>
      </c>
      <c r="AI33">
        <v>0</v>
      </c>
      <c r="AJ33">
        <v>0</v>
      </c>
      <c r="AK33">
        <v>7.9027899999999995</v>
      </c>
      <c r="AL33">
        <v>0</v>
      </c>
      <c r="AM33">
        <v>0</v>
      </c>
      <c r="AN33">
        <v>0.78432999999999997</v>
      </c>
      <c r="AO33">
        <v>6.7649400000000011</v>
      </c>
      <c r="AP33">
        <v>3.4193311557917179</v>
      </c>
      <c r="AQ33">
        <v>9.5490199999999987</v>
      </c>
      <c r="AR33">
        <v>3.387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858.43609146569099</v>
      </c>
      <c r="DN33">
        <v>28.469982269757779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9.3604410878843343</v>
      </c>
      <c r="L34">
        <v>578.49433792530726</v>
      </c>
      <c r="M34">
        <v>28.225042111173501</v>
      </c>
      <c r="N34">
        <v>0</v>
      </c>
      <c r="O34">
        <v>0</v>
      </c>
      <c r="P34">
        <v>31.640155310621243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53.528717026378899</v>
      </c>
      <c r="V34">
        <v>2.6228260869565228</v>
      </c>
      <c r="W34">
        <v>12.853543484626645</v>
      </c>
      <c r="X34">
        <v>27.360651772885287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15.166195200000002</v>
      </c>
      <c r="AF34">
        <v>2.7225000000000001</v>
      </c>
      <c r="AG34">
        <v>12.320106239999999</v>
      </c>
      <c r="AH34">
        <v>20.337800000000001</v>
      </c>
      <c r="AI34">
        <v>0</v>
      </c>
      <c r="AJ34">
        <v>0</v>
      </c>
      <c r="AK34">
        <v>7.9027899999999995</v>
      </c>
      <c r="AL34">
        <v>0</v>
      </c>
      <c r="AM34">
        <v>0</v>
      </c>
      <c r="AN34">
        <v>0.78432999999999997</v>
      </c>
      <c r="AO34">
        <v>6.7649400000000011</v>
      </c>
      <c r="AP34">
        <v>3.4193311557917179</v>
      </c>
      <c r="AQ34">
        <v>4.6391999999999989</v>
      </c>
      <c r="AR34">
        <v>2.7096000000000005</v>
      </c>
      <c r="AS34">
        <v>3.3016000000000005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827.15951404096677</v>
      </c>
      <c r="DN34">
        <v>27.43260686866385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9.3604410878843343</v>
      </c>
      <c r="L35">
        <v>578.49543147914426</v>
      </c>
      <c r="M35">
        <v>28.225042111173501</v>
      </c>
      <c r="N35">
        <v>0</v>
      </c>
      <c r="O35">
        <v>0</v>
      </c>
      <c r="P35">
        <v>31.640155310621243</v>
      </c>
      <c r="Q35">
        <v>6.1266840025493945</v>
      </c>
      <c r="R35">
        <v>7.7278498153467376</v>
      </c>
      <c r="S35">
        <v>8.1007880774962739</v>
      </c>
      <c r="T35">
        <v>0</v>
      </c>
      <c r="U35">
        <v>53.528717026378899</v>
      </c>
      <c r="V35">
        <v>2.6228260869565228</v>
      </c>
      <c r="W35">
        <v>12.853543484626645</v>
      </c>
      <c r="X35">
        <v>27.360651772885287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15.166195200000002</v>
      </c>
      <c r="AF35">
        <v>2.7225000000000001</v>
      </c>
      <c r="AG35">
        <v>12.320106239999999</v>
      </c>
      <c r="AH35">
        <v>13.074299999999999</v>
      </c>
      <c r="AI35">
        <v>0.97650000000000015</v>
      </c>
      <c r="AJ35">
        <v>0</v>
      </c>
      <c r="AK35">
        <v>7.9027899999999995</v>
      </c>
      <c r="AL35">
        <v>0</v>
      </c>
      <c r="AM35">
        <v>0</v>
      </c>
      <c r="AN35">
        <v>0.78432999999999997</v>
      </c>
      <c r="AO35">
        <v>6.7649400000000011</v>
      </c>
      <c r="AP35">
        <v>2.9476992722342401</v>
      </c>
      <c r="AQ35">
        <v>0</v>
      </c>
      <c r="AR35">
        <v>2.7096000000000005</v>
      </c>
      <c r="AS35">
        <v>1.6508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814.526548713794</v>
      </c>
      <c r="DN35">
        <v>27.013612253503229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9.3604410878843343</v>
      </c>
      <c r="L36">
        <v>578.49543147914426</v>
      </c>
      <c r="M36">
        <v>28.225042111173501</v>
      </c>
      <c r="N36">
        <v>0</v>
      </c>
      <c r="O36">
        <v>0</v>
      </c>
      <c r="P36">
        <v>31.640155310621243</v>
      </c>
      <c r="Q36">
        <v>6.1266840025493945</v>
      </c>
      <c r="R36">
        <v>7.7278498153467376</v>
      </c>
      <c r="S36">
        <v>8.1007880774962739</v>
      </c>
      <c r="T36">
        <v>0</v>
      </c>
      <c r="U36">
        <v>53.528717026378899</v>
      </c>
      <c r="V36">
        <v>2.6228260869565228</v>
      </c>
      <c r="W36">
        <v>12.853543484626645</v>
      </c>
      <c r="X36">
        <v>27.360651772885287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15.166195200000002</v>
      </c>
      <c r="AF36">
        <v>2.7225000000000001</v>
      </c>
      <c r="AG36">
        <v>12.320106239999999</v>
      </c>
      <c r="AH36">
        <v>13.074299999999999</v>
      </c>
      <c r="AI36">
        <v>1.9530000000000003</v>
      </c>
      <c r="AJ36">
        <v>0</v>
      </c>
      <c r="AK36">
        <v>7.9027899999999995</v>
      </c>
      <c r="AL36">
        <v>0</v>
      </c>
      <c r="AM36">
        <v>0</v>
      </c>
      <c r="AN36">
        <v>0.78432999999999997</v>
      </c>
      <c r="AO36">
        <v>6.7649400000000011</v>
      </c>
      <c r="AP36">
        <v>2.9476992722342401</v>
      </c>
      <c r="AQ36">
        <v>0</v>
      </c>
      <c r="AR36">
        <v>2.7096000000000005</v>
      </c>
      <c r="AS36">
        <v>1.6508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815.47170314050254</v>
      </c>
      <c r="DN36">
        <v>27.044957826794665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9.3604876055791095</v>
      </c>
      <c r="L37">
        <v>578.49543147914426</v>
      </c>
      <c r="M37">
        <v>28.225042111173501</v>
      </c>
      <c r="N37">
        <v>0</v>
      </c>
      <c r="O37">
        <v>0</v>
      </c>
      <c r="P37">
        <v>31.640155310621243</v>
      </c>
      <c r="Q37">
        <v>6.1266840025493945</v>
      </c>
      <c r="R37">
        <v>7.7278498153467376</v>
      </c>
      <c r="S37">
        <v>8.1007880774962739</v>
      </c>
      <c r="T37">
        <v>0</v>
      </c>
      <c r="U37">
        <v>53.528717026378899</v>
      </c>
      <c r="V37">
        <v>2.6228260869565228</v>
      </c>
      <c r="W37">
        <v>12.853543484626645</v>
      </c>
      <c r="X37">
        <v>27.360651772885287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15.166195200000002</v>
      </c>
      <c r="AF37">
        <v>2.7225000000000001</v>
      </c>
      <c r="AG37">
        <v>12.320106239999999</v>
      </c>
      <c r="AH37">
        <v>13.074299999999999</v>
      </c>
      <c r="AI37">
        <v>10.033732799999999</v>
      </c>
      <c r="AJ37">
        <v>0</v>
      </c>
      <c r="AK37">
        <v>7.9027899999999995</v>
      </c>
      <c r="AL37">
        <v>0</v>
      </c>
      <c r="AM37">
        <v>0</v>
      </c>
      <c r="AN37">
        <v>0.78432999999999997</v>
      </c>
      <c r="AO37">
        <v>5.8629480000000012</v>
      </c>
      <c r="AP37">
        <v>2.9476992722342401</v>
      </c>
      <c r="AQ37">
        <v>0</v>
      </c>
      <c r="AR37">
        <v>2.7096000000000005</v>
      </c>
      <c r="AS37">
        <v>1.6508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822.42005137134549</v>
      </c>
      <c r="DN37">
        <v>27.275396913646546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9.3604876055791095</v>
      </c>
      <c r="L38">
        <v>578.49543147914426</v>
      </c>
      <c r="M38">
        <v>28.225042111173501</v>
      </c>
      <c r="N38">
        <v>0</v>
      </c>
      <c r="O38">
        <v>0</v>
      </c>
      <c r="P38">
        <v>31.640155310621243</v>
      </c>
      <c r="Q38">
        <v>6.1266840025493945</v>
      </c>
      <c r="R38">
        <v>7.7278498153467376</v>
      </c>
      <c r="S38">
        <v>8.1007880774962739</v>
      </c>
      <c r="T38">
        <v>0</v>
      </c>
      <c r="U38">
        <v>53.528717026378899</v>
      </c>
      <c r="V38">
        <v>2.6228260869565228</v>
      </c>
      <c r="W38">
        <v>12.853543484626645</v>
      </c>
      <c r="X38">
        <v>27.360651772885287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15.166195200000002</v>
      </c>
      <c r="AF38">
        <v>2.7225000000000001</v>
      </c>
      <c r="AG38">
        <v>12.320106239999999</v>
      </c>
      <c r="AH38">
        <v>13.074299999999999</v>
      </c>
      <c r="AI38">
        <v>15.050599199999999</v>
      </c>
      <c r="AJ38">
        <v>0</v>
      </c>
      <c r="AK38">
        <v>7.9027899999999995</v>
      </c>
      <c r="AL38">
        <v>0</v>
      </c>
      <c r="AM38">
        <v>0</v>
      </c>
      <c r="AN38">
        <v>0.78432999999999997</v>
      </c>
      <c r="AO38">
        <v>5.8629480000000012</v>
      </c>
      <c r="AP38">
        <v>2.9476992722342401</v>
      </c>
      <c r="AQ38">
        <v>0</v>
      </c>
      <c r="AR38">
        <v>2.7096000000000005</v>
      </c>
      <c r="AS38">
        <v>1.6508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827.27587612217019</v>
      </c>
      <c r="DN38">
        <v>27.436438562821721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9.3604311949305075</v>
      </c>
      <c r="L39">
        <v>578.49543147914426</v>
      </c>
      <c r="M39">
        <v>28.225042111173501</v>
      </c>
      <c r="N39">
        <v>0</v>
      </c>
      <c r="O39">
        <v>0</v>
      </c>
      <c r="P39">
        <v>31.640155310621243</v>
      </c>
      <c r="Q39">
        <v>6.1266840025493945</v>
      </c>
      <c r="R39">
        <v>7.7278498153467376</v>
      </c>
      <c r="S39">
        <v>8.1007880774962739</v>
      </c>
      <c r="T39">
        <v>0</v>
      </c>
      <c r="U39">
        <v>53.528717026378899</v>
      </c>
      <c r="V39">
        <v>2.6228260869565228</v>
      </c>
      <c r="W39">
        <v>12.853543484626645</v>
      </c>
      <c r="X39">
        <v>27.358983407848978</v>
      </c>
      <c r="Y39">
        <v>0</v>
      </c>
      <c r="Z39">
        <v>0.67500000000000004</v>
      </c>
      <c r="AA39">
        <v>0</v>
      </c>
      <c r="AB39">
        <v>3.6809999999999996</v>
      </c>
      <c r="AC39">
        <v>0</v>
      </c>
      <c r="AD39">
        <v>2.79657</v>
      </c>
      <c r="AE39">
        <v>15.166195200000002</v>
      </c>
      <c r="AF39">
        <v>2.7225000000000001</v>
      </c>
      <c r="AG39">
        <v>12.320106239999999</v>
      </c>
      <c r="AH39">
        <v>13.074299999999999</v>
      </c>
      <c r="AI39">
        <v>15.050599199999999</v>
      </c>
      <c r="AJ39">
        <v>0</v>
      </c>
      <c r="AK39">
        <v>7.9027899999999995</v>
      </c>
      <c r="AL39">
        <v>0</v>
      </c>
      <c r="AM39">
        <v>0</v>
      </c>
      <c r="AN39">
        <v>0.78432999999999997</v>
      </c>
      <c r="AO39">
        <v>5.8629480000000012</v>
      </c>
      <c r="AP39">
        <v>2.9476992722342401</v>
      </c>
      <c r="AQ39">
        <v>0</v>
      </c>
      <c r="AR39">
        <v>3.387</v>
      </c>
      <c r="AS39">
        <v>1.6508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826.64671715050383</v>
      </c>
      <c r="DN39">
        <v>27.415572758803073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9.3604410878843343</v>
      </c>
      <c r="L40">
        <v>578.49543147914426</v>
      </c>
      <c r="M40">
        <v>28.225042111173501</v>
      </c>
      <c r="N40">
        <v>0</v>
      </c>
      <c r="O40">
        <v>0</v>
      </c>
      <c r="P40">
        <v>31.640155310621243</v>
      </c>
      <c r="Q40">
        <v>6.1266840025493945</v>
      </c>
      <c r="R40">
        <v>7.7278498153467376</v>
      </c>
      <c r="S40">
        <v>8.1007880774962739</v>
      </c>
      <c r="T40">
        <v>0</v>
      </c>
      <c r="U40">
        <v>53.528717026378899</v>
      </c>
      <c r="V40">
        <v>2.6228260869565228</v>
      </c>
      <c r="W40">
        <v>12.853543484626645</v>
      </c>
      <c r="X40">
        <v>27.358983407848978</v>
      </c>
      <c r="Y40">
        <v>0</v>
      </c>
      <c r="Z40">
        <v>0.67500000000000004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12.320106239999999</v>
      </c>
      <c r="AH40">
        <v>13.074299999999999</v>
      </c>
      <c r="AI40">
        <v>15.050599199999999</v>
      </c>
      <c r="AJ40">
        <v>0</v>
      </c>
      <c r="AK40">
        <v>7.9027899999999995</v>
      </c>
      <c r="AL40">
        <v>0</v>
      </c>
      <c r="AM40">
        <v>0</v>
      </c>
      <c r="AN40">
        <v>0.78432999999999997</v>
      </c>
      <c r="AO40">
        <v>5.8629480000000012</v>
      </c>
      <c r="AP40">
        <v>2.9476992722342401</v>
      </c>
      <c r="AQ40">
        <v>0</v>
      </c>
      <c r="AR40">
        <v>3.387</v>
      </c>
      <c r="AS40">
        <v>1.6508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826.64672671460596</v>
      </c>
      <c r="DN40">
        <v>27.415573087654721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9.3604410878843343</v>
      </c>
      <c r="L41">
        <v>578.49543147914426</v>
      </c>
      <c r="M41">
        <v>28.225042111173501</v>
      </c>
      <c r="N41">
        <v>0</v>
      </c>
      <c r="O41">
        <v>0</v>
      </c>
      <c r="P41">
        <v>31.640155310621243</v>
      </c>
      <c r="Q41">
        <v>6.1266840025493945</v>
      </c>
      <c r="R41">
        <v>7.7278498153467376</v>
      </c>
      <c r="S41">
        <v>8.1007880774962739</v>
      </c>
      <c r="T41">
        <v>0</v>
      </c>
      <c r="U41">
        <v>53.528717026378899</v>
      </c>
      <c r="V41">
        <v>2.6228260869565228</v>
      </c>
      <c r="W41">
        <v>12.853543484626645</v>
      </c>
      <c r="X41">
        <v>27.357664466762319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15.166195200000002</v>
      </c>
      <c r="AF41">
        <v>2.7225000000000001</v>
      </c>
      <c r="AG41">
        <v>12.320106239999999</v>
      </c>
      <c r="AH41">
        <v>13.074299999999999</v>
      </c>
      <c r="AI41">
        <v>10.033732799999999</v>
      </c>
      <c r="AJ41">
        <v>0</v>
      </c>
      <c r="AK41">
        <v>7.9027899999999995</v>
      </c>
      <c r="AL41">
        <v>0</v>
      </c>
      <c r="AM41">
        <v>0</v>
      </c>
      <c r="AN41">
        <v>0.78432999999999997</v>
      </c>
      <c r="AO41">
        <v>5.8629480000000012</v>
      </c>
      <c r="AP41">
        <v>2.9476992722342401</v>
      </c>
      <c r="AQ41">
        <v>0</v>
      </c>
      <c r="AR41">
        <v>15.072150000000002</v>
      </c>
      <c r="AS41">
        <v>1.6508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832.44634954879302</v>
      </c>
      <c r="DN41">
        <v>27.607914912381144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9.3604410878843343</v>
      </c>
      <c r="L42">
        <v>578.49543147914426</v>
      </c>
      <c r="M42">
        <v>28.225042111173501</v>
      </c>
      <c r="N42">
        <v>0</v>
      </c>
      <c r="O42">
        <v>0</v>
      </c>
      <c r="P42">
        <v>31.640155310621243</v>
      </c>
      <c r="Q42">
        <v>6.1266840025493945</v>
      </c>
      <c r="R42">
        <v>7.7278498153467376</v>
      </c>
      <c r="S42">
        <v>8.1007880774962739</v>
      </c>
      <c r="T42">
        <v>0</v>
      </c>
      <c r="U42">
        <v>53.528717026378899</v>
      </c>
      <c r="V42">
        <v>2.6228260869565228</v>
      </c>
      <c r="W42">
        <v>12.853543484626645</v>
      </c>
      <c r="X42">
        <v>27.357664466762319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15.166195200000002</v>
      </c>
      <c r="AF42">
        <v>2.7225000000000001</v>
      </c>
      <c r="AG42">
        <v>12.320106239999999</v>
      </c>
      <c r="AH42">
        <v>13.074299999999999</v>
      </c>
      <c r="AI42">
        <v>10.033732799999999</v>
      </c>
      <c r="AJ42">
        <v>0</v>
      </c>
      <c r="AK42">
        <v>7.9027899999999995</v>
      </c>
      <c r="AL42">
        <v>0</v>
      </c>
      <c r="AM42">
        <v>0</v>
      </c>
      <c r="AN42">
        <v>0.78432999999999997</v>
      </c>
      <c r="AO42">
        <v>5.8629480000000012</v>
      </c>
      <c r="AP42">
        <v>2.9476992722342401</v>
      </c>
      <c r="AQ42">
        <v>0</v>
      </c>
      <c r="AR42">
        <v>15.072150000000002</v>
      </c>
      <c r="AS42">
        <v>1.6508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832.44634954879302</v>
      </c>
      <c r="DN42">
        <v>27.607914912381144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9.3604410878843343</v>
      </c>
      <c r="L43">
        <v>578.49543147914426</v>
      </c>
      <c r="M43">
        <v>28.225042111173501</v>
      </c>
      <c r="N43">
        <v>0</v>
      </c>
      <c r="O43">
        <v>0</v>
      </c>
      <c r="P43">
        <v>31.640155310621243</v>
      </c>
      <c r="Q43">
        <v>6.1266840025493945</v>
      </c>
      <c r="R43">
        <v>7.7278498153467376</v>
      </c>
      <c r="S43">
        <v>8.1007880774962739</v>
      </c>
      <c r="T43">
        <v>0</v>
      </c>
      <c r="U43">
        <v>53.528717026378899</v>
      </c>
      <c r="V43">
        <v>2.6228260869565228</v>
      </c>
      <c r="W43">
        <v>12.853543484626645</v>
      </c>
      <c r="X43">
        <v>27.357664466762319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15.166195200000002</v>
      </c>
      <c r="AF43">
        <v>2.7225000000000001</v>
      </c>
      <c r="AG43">
        <v>12.320106239999999</v>
      </c>
      <c r="AH43">
        <v>13.074299999999999</v>
      </c>
      <c r="AI43">
        <v>1.5624</v>
      </c>
      <c r="AJ43">
        <v>0</v>
      </c>
      <c r="AK43">
        <v>7.9027899999999995</v>
      </c>
      <c r="AL43">
        <v>0</v>
      </c>
      <c r="AM43">
        <v>0</v>
      </c>
      <c r="AN43">
        <v>0.78432999999999997</v>
      </c>
      <c r="AO43">
        <v>5.8629480000000012</v>
      </c>
      <c r="AP43">
        <v>2.9476992722342401</v>
      </c>
      <c r="AQ43">
        <v>0</v>
      </c>
      <c r="AR43">
        <v>3.387</v>
      </c>
      <c r="AS43">
        <v>1.6508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812.93688983120035</v>
      </c>
      <c r="DN43">
        <v>26.960891829973747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9.3604410878843343</v>
      </c>
      <c r="L44">
        <v>578.49543147914426</v>
      </c>
      <c r="M44">
        <v>28.225042111173501</v>
      </c>
      <c r="N44">
        <v>0</v>
      </c>
      <c r="O44">
        <v>0</v>
      </c>
      <c r="P44">
        <v>31.640155310621243</v>
      </c>
      <c r="Q44">
        <v>6.1266840025493945</v>
      </c>
      <c r="R44">
        <v>7.7278498153467376</v>
      </c>
      <c r="S44">
        <v>8.1007880774962739</v>
      </c>
      <c r="T44">
        <v>0</v>
      </c>
      <c r="U44">
        <v>53.528717026378899</v>
      </c>
      <c r="V44">
        <v>2.6228260869565228</v>
      </c>
      <c r="W44">
        <v>12.853543484626645</v>
      </c>
      <c r="X44">
        <v>27.357664466762319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15.166195200000002</v>
      </c>
      <c r="AF44">
        <v>2.7225000000000001</v>
      </c>
      <c r="AG44">
        <v>12.320106239999999</v>
      </c>
      <c r="AH44">
        <v>13.074299999999999</v>
      </c>
      <c r="AI44">
        <v>0</v>
      </c>
      <c r="AJ44">
        <v>0</v>
      </c>
      <c r="AK44">
        <v>7.9027899999999995</v>
      </c>
      <c r="AL44">
        <v>0</v>
      </c>
      <c r="AM44">
        <v>0</v>
      </c>
      <c r="AN44">
        <v>0.78432999999999997</v>
      </c>
      <c r="AO44">
        <v>5.8629480000000012</v>
      </c>
      <c r="AP44">
        <v>2.9476992722342401</v>
      </c>
      <c r="AQ44">
        <v>0</v>
      </c>
      <c r="AR44">
        <v>2.7096000000000005</v>
      </c>
      <c r="AS44">
        <v>1.6508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810.76898741119226</v>
      </c>
      <c r="DN44">
        <v>26.888994249981899</v>
      </c>
    </row>
    <row r="45" spans="1:118">
      <c r="A45" t="s">
        <v>87</v>
      </c>
      <c r="B45">
        <v>0</v>
      </c>
      <c r="C45">
        <v>0</v>
      </c>
      <c r="D45">
        <v>0.41440153846153849</v>
      </c>
      <c r="E45">
        <v>0</v>
      </c>
      <c r="F45">
        <v>0</v>
      </c>
      <c r="G45">
        <v>1.3012216204379563</v>
      </c>
      <c r="H45">
        <v>0</v>
      </c>
      <c r="I45">
        <v>0</v>
      </c>
      <c r="J45">
        <v>2.5216535433070866</v>
      </c>
      <c r="K45">
        <v>9.3604410878843343</v>
      </c>
      <c r="L45">
        <v>578.49543147914426</v>
      </c>
      <c r="M45">
        <v>28.225042111173501</v>
      </c>
      <c r="N45">
        <v>0</v>
      </c>
      <c r="O45">
        <v>0</v>
      </c>
      <c r="P45">
        <v>31.640155310621243</v>
      </c>
      <c r="Q45">
        <v>6.1266840025493945</v>
      </c>
      <c r="R45">
        <v>7.7278498153467376</v>
      </c>
      <c r="S45">
        <v>8.1007880774962739</v>
      </c>
      <c r="T45">
        <v>0</v>
      </c>
      <c r="U45">
        <v>53.528717026378899</v>
      </c>
      <c r="V45">
        <v>2.6228260869565228</v>
      </c>
      <c r="W45">
        <v>12.853543484626645</v>
      </c>
      <c r="X45">
        <v>27.357664466762319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15.166195200000002</v>
      </c>
      <c r="AF45">
        <v>2.7225000000000001</v>
      </c>
      <c r="AG45">
        <v>12.320106239999999</v>
      </c>
      <c r="AH45">
        <v>13.074299999999999</v>
      </c>
      <c r="AI45">
        <v>0</v>
      </c>
      <c r="AJ45">
        <v>0</v>
      </c>
      <c r="AK45">
        <v>7.9027899999999995</v>
      </c>
      <c r="AL45">
        <v>0</v>
      </c>
      <c r="AM45">
        <v>0</v>
      </c>
      <c r="AN45">
        <v>0.78432999999999997</v>
      </c>
      <c r="AO45">
        <v>5.3217528000000005</v>
      </c>
      <c r="AP45">
        <v>2.9476992722342401</v>
      </c>
      <c r="AQ45">
        <v>0</v>
      </c>
      <c r="AR45">
        <v>2.7096000000000005</v>
      </c>
      <c r="AS45">
        <v>1.6508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814.34642482409629</v>
      </c>
      <c r="DN45">
        <v>27.007638339284554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0.18926267796610166</v>
      </c>
      <c r="K46">
        <v>9.3604410878843343</v>
      </c>
      <c r="L46">
        <v>578.49543147914426</v>
      </c>
      <c r="M46">
        <v>28.225042111173501</v>
      </c>
      <c r="N46">
        <v>0</v>
      </c>
      <c r="O46">
        <v>0</v>
      </c>
      <c r="P46">
        <v>31.640155310621243</v>
      </c>
      <c r="Q46">
        <v>6.1266840025493945</v>
      </c>
      <c r="R46">
        <v>7.7278498153467376</v>
      </c>
      <c r="S46">
        <v>8.1007880774962739</v>
      </c>
      <c r="T46">
        <v>0</v>
      </c>
      <c r="U46">
        <v>53.528717026378899</v>
      </c>
      <c r="V46">
        <v>2.6228260869565228</v>
      </c>
      <c r="W46">
        <v>12.853543484626645</v>
      </c>
      <c r="X46">
        <v>27.357664466762319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15.166195200000002</v>
      </c>
      <c r="AF46">
        <v>2.7225000000000001</v>
      </c>
      <c r="AG46">
        <v>12.320106239999999</v>
      </c>
      <c r="AH46">
        <v>13.074299999999999</v>
      </c>
      <c r="AI46">
        <v>0</v>
      </c>
      <c r="AJ46">
        <v>0</v>
      </c>
      <c r="AK46">
        <v>7.9027899999999995</v>
      </c>
      <c r="AL46">
        <v>0</v>
      </c>
      <c r="AM46">
        <v>0</v>
      </c>
      <c r="AN46">
        <v>0.78432999999999997</v>
      </c>
      <c r="AO46">
        <v>5.3217528000000005</v>
      </c>
      <c r="AP46">
        <v>2.9476992722342401</v>
      </c>
      <c r="AQ46">
        <v>0</v>
      </c>
      <c r="AR46">
        <v>2.7096000000000005</v>
      </c>
      <c r="AS46">
        <v>1.6508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810.42835167473129</v>
      </c>
      <c r="DN46">
        <v>26.877697464409017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9.3604410878843343</v>
      </c>
      <c r="L47">
        <v>578.49543147914426</v>
      </c>
      <c r="M47">
        <v>28.225042111173501</v>
      </c>
      <c r="N47">
        <v>0</v>
      </c>
      <c r="O47">
        <v>0</v>
      </c>
      <c r="P47">
        <v>31.640155310621243</v>
      </c>
      <c r="Q47">
        <v>6.1266840025493945</v>
      </c>
      <c r="R47">
        <v>7.7278498153467376</v>
      </c>
      <c r="S47">
        <v>8.1007880774962739</v>
      </c>
      <c r="T47">
        <v>0</v>
      </c>
      <c r="U47">
        <v>53.528717026378899</v>
      </c>
      <c r="V47">
        <v>2.6228260869565228</v>
      </c>
      <c r="W47">
        <v>12.853543484626645</v>
      </c>
      <c r="X47">
        <v>27.357664466762319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2.79657</v>
      </c>
      <c r="AE47">
        <v>15.166195200000002</v>
      </c>
      <c r="AF47">
        <v>2.7225000000000001</v>
      </c>
      <c r="AG47">
        <v>12.320106239999999</v>
      </c>
      <c r="AH47">
        <v>13.074299999999999</v>
      </c>
      <c r="AI47">
        <v>0</v>
      </c>
      <c r="AJ47">
        <v>0</v>
      </c>
      <c r="AK47">
        <v>7.9027899999999995</v>
      </c>
      <c r="AL47">
        <v>0</v>
      </c>
      <c r="AM47">
        <v>0</v>
      </c>
      <c r="AN47">
        <v>0.78432999999999997</v>
      </c>
      <c r="AO47">
        <v>5.3217528000000005</v>
      </c>
      <c r="AP47">
        <v>4.0206618073275022</v>
      </c>
      <c r="AQ47">
        <v>0</v>
      </c>
      <c r="AR47">
        <v>2.7096000000000005</v>
      </c>
      <c r="AS47">
        <v>2.0634999999999999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811.68307417625306</v>
      </c>
      <c r="DN47">
        <v>26.919374820014415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9.3604410878843343</v>
      </c>
      <c r="L48">
        <v>578.49543147914426</v>
      </c>
      <c r="M48">
        <v>28.225042111173501</v>
      </c>
      <c r="N48">
        <v>0</v>
      </c>
      <c r="O48">
        <v>0</v>
      </c>
      <c r="P48">
        <v>31.640155310621243</v>
      </c>
      <c r="Q48">
        <v>6.1266840025493945</v>
      </c>
      <c r="R48">
        <v>7.7278498153467376</v>
      </c>
      <c r="S48">
        <v>8.1007880774962739</v>
      </c>
      <c r="T48">
        <v>0</v>
      </c>
      <c r="U48">
        <v>53.528717026378899</v>
      </c>
      <c r="V48">
        <v>2.6228260869565228</v>
      </c>
      <c r="W48">
        <v>12.853543484626645</v>
      </c>
      <c r="X48">
        <v>27.357664466762319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2.79657</v>
      </c>
      <c r="AE48">
        <v>15.166195200000002</v>
      </c>
      <c r="AF48">
        <v>2.7225000000000001</v>
      </c>
      <c r="AG48">
        <v>12.320106239999999</v>
      </c>
      <c r="AH48">
        <v>13.074299999999999</v>
      </c>
      <c r="AI48">
        <v>0</v>
      </c>
      <c r="AJ48">
        <v>0</v>
      </c>
      <c r="AK48">
        <v>7.9027899999999995</v>
      </c>
      <c r="AL48">
        <v>0</v>
      </c>
      <c r="AM48">
        <v>0</v>
      </c>
      <c r="AN48">
        <v>0.78432999999999997</v>
      </c>
      <c r="AO48">
        <v>5.3217528000000005</v>
      </c>
      <c r="AP48">
        <v>4.0206618073275022</v>
      </c>
      <c r="AQ48">
        <v>0</v>
      </c>
      <c r="AR48">
        <v>2.7096000000000005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812.4819790939606</v>
      </c>
      <c r="DN48">
        <v>26.945869902307013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9.3604410878843343</v>
      </c>
      <c r="L49">
        <v>578.49543147914426</v>
      </c>
      <c r="M49">
        <v>28.225042111173501</v>
      </c>
      <c r="N49">
        <v>0</v>
      </c>
      <c r="O49">
        <v>0</v>
      </c>
      <c r="P49">
        <v>31.640155310621243</v>
      </c>
      <c r="Q49">
        <v>6.1266840025493945</v>
      </c>
      <c r="R49">
        <v>7.7278498153467376</v>
      </c>
      <c r="S49">
        <v>8.1007880774962739</v>
      </c>
      <c r="T49">
        <v>0</v>
      </c>
      <c r="U49">
        <v>53.528717026378899</v>
      </c>
      <c r="V49">
        <v>2.6228260869565228</v>
      </c>
      <c r="W49">
        <v>12.853543484626645</v>
      </c>
      <c r="X49">
        <v>27.357664466762319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2.79657</v>
      </c>
      <c r="AE49">
        <v>15.166195200000002</v>
      </c>
      <c r="AF49">
        <v>2.7225000000000001</v>
      </c>
      <c r="AG49">
        <v>12.320106239999999</v>
      </c>
      <c r="AH49">
        <v>13.074299999999999</v>
      </c>
      <c r="AI49">
        <v>0</v>
      </c>
      <c r="AJ49">
        <v>0</v>
      </c>
      <c r="AK49">
        <v>7.9027899999999995</v>
      </c>
      <c r="AL49">
        <v>0</v>
      </c>
      <c r="AM49">
        <v>0</v>
      </c>
      <c r="AN49">
        <v>0.78432999999999997</v>
      </c>
      <c r="AO49">
        <v>5.3217528000000005</v>
      </c>
      <c r="AP49">
        <v>4.0206618073275022</v>
      </c>
      <c r="AQ49">
        <v>0</v>
      </c>
      <c r="AR49">
        <v>2.7096000000000005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812.4819790939606</v>
      </c>
      <c r="DN49">
        <v>26.945869902307013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9.3604410878843343</v>
      </c>
      <c r="L50">
        <v>578.49543147914426</v>
      </c>
      <c r="M50">
        <v>28.225042111173501</v>
      </c>
      <c r="N50">
        <v>0</v>
      </c>
      <c r="O50">
        <v>0</v>
      </c>
      <c r="P50">
        <v>31.640155310621243</v>
      </c>
      <c r="Q50">
        <v>6.1266840025493945</v>
      </c>
      <c r="R50">
        <v>7.7278498153467376</v>
      </c>
      <c r="S50">
        <v>8.1007880774962739</v>
      </c>
      <c r="T50">
        <v>0</v>
      </c>
      <c r="U50">
        <v>53.528717026378899</v>
      </c>
      <c r="V50">
        <v>2.6228260869565228</v>
      </c>
      <c r="W50">
        <v>12.853543484626645</v>
      </c>
      <c r="X50">
        <v>27.357664466762319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2.79657</v>
      </c>
      <c r="AE50">
        <v>15.166195200000002</v>
      </c>
      <c r="AF50">
        <v>2.7225000000000001</v>
      </c>
      <c r="AG50">
        <v>12.320106239999999</v>
      </c>
      <c r="AH50">
        <v>13.074299999999999</v>
      </c>
      <c r="AI50">
        <v>0</v>
      </c>
      <c r="AJ50">
        <v>0</v>
      </c>
      <c r="AK50">
        <v>7.9027899999999995</v>
      </c>
      <c r="AL50">
        <v>0</v>
      </c>
      <c r="AM50">
        <v>0</v>
      </c>
      <c r="AN50">
        <v>0.78432999999999997</v>
      </c>
      <c r="AO50">
        <v>5.3217528000000005</v>
      </c>
      <c r="AP50">
        <v>4.0206618073275022</v>
      </c>
      <c r="AQ50">
        <v>0</v>
      </c>
      <c r="AR50">
        <v>2.7096000000000005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819.15762616755558</v>
      </c>
      <c r="DN50">
        <v>27.167265105994197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9.3604410878843343</v>
      </c>
      <c r="L51">
        <v>578.49433792530726</v>
      </c>
      <c r="M51">
        <v>28.225042111173501</v>
      </c>
      <c r="N51">
        <v>0</v>
      </c>
      <c r="O51">
        <v>0</v>
      </c>
      <c r="P51">
        <v>31.640155310621243</v>
      </c>
      <c r="Q51">
        <v>6.1309389549922395</v>
      </c>
      <c r="R51">
        <v>7.7278498153467376</v>
      </c>
      <c r="S51">
        <v>8.1017152400835073</v>
      </c>
      <c r="T51">
        <v>0</v>
      </c>
      <c r="U51">
        <v>53.528717026378899</v>
      </c>
      <c r="V51">
        <v>2.6228260869565228</v>
      </c>
      <c r="W51">
        <v>12.853543484626645</v>
      </c>
      <c r="X51">
        <v>27.357664466762319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10.110796799999997</v>
      </c>
      <c r="AF51">
        <v>2.7225000000000001</v>
      </c>
      <c r="AG51">
        <v>12.320106239999999</v>
      </c>
      <c r="AH51">
        <v>13.074299999999999</v>
      </c>
      <c r="AI51">
        <v>0</v>
      </c>
      <c r="AJ51">
        <v>0</v>
      </c>
      <c r="AK51">
        <v>7.9027899999999995</v>
      </c>
      <c r="AL51">
        <v>0</v>
      </c>
      <c r="AM51">
        <v>0</v>
      </c>
      <c r="AN51">
        <v>0.78432999999999997</v>
      </c>
      <c r="AO51">
        <v>5.3217528000000005</v>
      </c>
      <c r="AP51">
        <v>3.5372391266810874</v>
      </c>
      <c r="AQ51">
        <v>0</v>
      </c>
      <c r="AR51">
        <v>2.7096000000000005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810.23774783231431</v>
      </c>
      <c r="DN51">
        <v>26.871410921782015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9.3604410878843343</v>
      </c>
      <c r="L52">
        <v>578.49433792530726</v>
      </c>
      <c r="M52">
        <v>28.225042111173501</v>
      </c>
      <c r="N52">
        <v>0</v>
      </c>
      <c r="O52">
        <v>0</v>
      </c>
      <c r="P52">
        <v>31.640155310621243</v>
      </c>
      <c r="Q52">
        <v>6.1309389549922395</v>
      </c>
      <c r="R52">
        <v>7.7278498153467376</v>
      </c>
      <c r="S52">
        <v>8.1017152400835073</v>
      </c>
      <c r="T52">
        <v>0</v>
      </c>
      <c r="U52">
        <v>53.528717026378899</v>
      </c>
      <c r="V52">
        <v>2.6228260869565228</v>
      </c>
      <c r="W52">
        <v>12.853543484626645</v>
      </c>
      <c r="X52">
        <v>27.357664466762319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10.110796799999997</v>
      </c>
      <c r="AF52">
        <v>2.7225000000000001</v>
      </c>
      <c r="AG52">
        <v>12.320106239999999</v>
      </c>
      <c r="AH52">
        <v>13.074299999999999</v>
      </c>
      <c r="AI52">
        <v>0</v>
      </c>
      <c r="AJ52">
        <v>0</v>
      </c>
      <c r="AK52">
        <v>7.9027899999999995</v>
      </c>
      <c r="AL52">
        <v>0</v>
      </c>
      <c r="AM52">
        <v>0</v>
      </c>
      <c r="AN52">
        <v>0.78432999999999997</v>
      </c>
      <c r="AO52">
        <v>5.3217528000000005</v>
      </c>
      <c r="AP52">
        <v>3.5372391266810874</v>
      </c>
      <c r="AQ52">
        <v>0</v>
      </c>
      <c r="AR52">
        <v>2.7096000000000005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810.23774783231431</v>
      </c>
      <c r="DN52">
        <v>26.871410921782015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9.3604410878843343</v>
      </c>
      <c r="L53">
        <v>578.49433792530726</v>
      </c>
      <c r="M53">
        <v>28.225042111173501</v>
      </c>
      <c r="N53">
        <v>0</v>
      </c>
      <c r="O53">
        <v>0</v>
      </c>
      <c r="P53">
        <v>31.640155310621243</v>
      </c>
      <c r="Q53">
        <v>6.1309389549922395</v>
      </c>
      <c r="R53">
        <v>7.7278498153467376</v>
      </c>
      <c r="S53">
        <v>8.1017152400835073</v>
      </c>
      <c r="T53">
        <v>0</v>
      </c>
      <c r="U53">
        <v>53.528717026378899</v>
      </c>
      <c r="V53">
        <v>2.6228260869565228</v>
      </c>
      <c r="W53">
        <v>12.853543484626645</v>
      </c>
      <c r="X53">
        <v>27.357664466762319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10.110796799999997</v>
      </c>
      <c r="AF53">
        <v>2.7225000000000001</v>
      </c>
      <c r="AG53">
        <v>12.320106239999999</v>
      </c>
      <c r="AH53">
        <v>13.074299999999999</v>
      </c>
      <c r="AI53">
        <v>0</v>
      </c>
      <c r="AJ53">
        <v>0</v>
      </c>
      <c r="AK53">
        <v>7.9027899999999995</v>
      </c>
      <c r="AL53">
        <v>0</v>
      </c>
      <c r="AM53">
        <v>0</v>
      </c>
      <c r="AN53">
        <v>0.78432999999999997</v>
      </c>
      <c r="AO53">
        <v>5.3217528000000005</v>
      </c>
      <c r="AP53">
        <v>3.5372391266810874</v>
      </c>
      <c r="AQ53">
        <v>0</v>
      </c>
      <c r="AR53">
        <v>2.7096000000000005</v>
      </c>
      <c r="AS53">
        <v>9.7859422772821887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810.23774783231431</v>
      </c>
      <c r="DN53">
        <v>26.871410921782015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9.3604410878843343</v>
      </c>
      <c r="L54">
        <v>578.49433792530726</v>
      </c>
      <c r="M54">
        <v>28.225042111173501</v>
      </c>
      <c r="N54">
        <v>0</v>
      </c>
      <c r="O54">
        <v>0</v>
      </c>
      <c r="P54">
        <v>31.640155310621243</v>
      </c>
      <c r="Q54">
        <v>6.1309389549922395</v>
      </c>
      <c r="R54">
        <v>7.7278498153467376</v>
      </c>
      <c r="S54">
        <v>8.1017152400835073</v>
      </c>
      <c r="T54">
        <v>0</v>
      </c>
      <c r="U54">
        <v>53.528717026378899</v>
      </c>
      <c r="V54">
        <v>2.6228260869565228</v>
      </c>
      <c r="W54">
        <v>12.853543484626645</v>
      </c>
      <c r="X54">
        <v>27.357664466762319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10.110796799999997</v>
      </c>
      <c r="AF54">
        <v>2.7225000000000001</v>
      </c>
      <c r="AG54">
        <v>12.320106239999999</v>
      </c>
      <c r="AH54">
        <v>13.074299999999999</v>
      </c>
      <c r="AI54">
        <v>0</v>
      </c>
      <c r="AJ54">
        <v>0</v>
      </c>
      <c r="AK54">
        <v>7.9027899999999995</v>
      </c>
      <c r="AL54">
        <v>0</v>
      </c>
      <c r="AM54">
        <v>0</v>
      </c>
      <c r="AN54">
        <v>0.78432999999999997</v>
      </c>
      <c r="AO54">
        <v>5.3217528000000005</v>
      </c>
      <c r="AP54">
        <v>3.5372391266810874</v>
      </c>
      <c r="AQ54">
        <v>0</v>
      </c>
      <c r="AR54">
        <v>2.7096000000000005</v>
      </c>
      <c r="AS54">
        <v>3.3016000000000005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803.96155306417586</v>
      </c>
      <c r="DN54">
        <v>26.663263412638393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9.3604410878843343</v>
      </c>
      <c r="L55">
        <v>578.49433792530726</v>
      </c>
      <c r="M55">
        <v>28.225042111173501</v>
      </c>
      <c r="N55">
        <v>0</v>
      </c>
      <c r="O55">
        <v>0</v>
      </c>
      <c r="P55">
        <v>31.640155310621243</v>
      </c>
      <c r="Q55">
        <v>6.1309389549922395</v>
      </c>
      <c r="R55">
        <v>7.7278498153467376</v>
      </c>
      <c r="S55">
        <v>8.1009547376664042</v>
      </c>
      <c r="T55">
        <v>0</v>
      </c>
      <c r="U55">
        <v>53.528717026378899</v>
      </c>
      <c r="V55">
        <v>2.6228260869565228</v>
      </c>
      <c r="W55">
        <v>12.853543484626645</v>
      </c>
      <c r="X55">
        <v>27.357664466762319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10.110796799999997</v>
      </c>
      <c r="AF55">
        <v>2.7225000000000001</v>
      </c>
      <c r="AG55">
        <v>12.320106239999999</v>
      </c>
      <c r="AH55">
        <v>13.074299999999999</v>
      </c>
      <c r="AI55">
        <v>0</v>
      </c>
      <c r="AJ55">
        <v>0</v>
      </c>
      <c r="AK55">
        <v>7.9027899999999995</v>
      </c>
      <c r="AL55">
        <v>0</v>
      </c>
      <c r="AM55">
        <v>0</v>
      </c>
      <c r="AN55">
        <v>0.78432999999999997</v>
      </c>
      <c r="AO55">
        <v>5.3217528000000005</v>
      </c>
      <c r="AP55">
        <v>3.5372391266810874</v>
      </c>
      <c r="AQ55">
        <v>0</v>
      </c>
      <c r="AR55">
        <v>3.0483000000000002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803.88919221334766</v>
      </c>
      <c r="DN55">
        <v>26.66086376104947</v>
      </c>
    </row>
    <row r="56" spans="1:118">
      <c r="A56" t="s">
        <v>98</v>
      </c>
      <c r="B56">
        <v>0</v>
      </c>
      <c r="C56">
        <v>0</v>
      </c>
      <c r="D56">
        <v>4.1750295238095236E-4</v>
      </c>
      <c r="E56">
        <v>0</v>
      </c>
      <c r="F56">
        <v>0</v>
      </c>
      <c r="G56">
        <v>7.5529480976468033E-4</v>
      </c>
      <c r="H56">
        <v>0</v>
      </c>
      <c r="I56">
        <v>0</v>
      </c>
      <c r="J56">
        <v>6.3E-3</v>
      </c>
      <c r="K56">
        <v>9.3604410878843343</v>
      </c>
      <c r="L56">
        <v>578.49433792530726</v>
      </c>
      <c r="M56">
        <v>28.225042111173501</v>
      </c>
      <c r="N56">
        <v>0</v>
      </c>
      <c r="O56">
        <v>0</v>
      </c>
      <c r="P56">
        <v>31.640155310621243</v>
      </c>
      <c r="Q56">
        <v>6.1309389549922395</v>
      </c>
      <c r="R56">
        <v>7.7278498153467376</v>
      </c>
      <c r="S56">
        <v>8.1009547376664042</v>
      </c>
      <c r="T56">
        <v>0</v>
      </c>
      <c r="U56">
        <v>53.528717026378899</v>
      </c>
      <c r="V56">
        <v>2.6228260869565228</v>
      </c>
      <c r="W56">
        <v>12.853543484626645</v>
      </c>
      <c r="X56">
        <v>27.357664466762319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10.110796799999997</v>
      </c>
      <c r="AF56">
        <v>2.7225000000000001</v>
      </c>
      <c r="AG56">
        <v>12.320106239999999</v>
      </c>
      <c r="AH56">
        <v>13.074299999999999</v>
      </c>
      <c r="AI56">
        <v>0</v>
      </c>
      <c r="AJ56">
        <v>0</v>
      </c>
      <c r="AK56">
        <v>7.9027899999999995</v>
      </c>
      <c r="AL56">
        <v>0</v>
      </c>
      <c r="AM56">
        <v>0</v>
      </c>
      <c r="AN56">
        <v>0.78432999999999997</v>
      </c>
      <c r="AO56">
        <v>5.3217528000000005</v>
      </c>
      <c r="AP56">
        <v>3.5372391266810874</v>
      </c>
      <c r="AQ56">
        <v>0</v>
      </c>
      <c r="AR56">
        <v>3.0483000000000002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803.8964249034525</v>
      </c>
      <c r="DN56">
        <v>26.661103868706682</v>
      </c>
    </row>
    <row r="57" spans="1:118">
      <c r="A57" t="s">
        <v>99</v>
      </c>
      <c r="B57">
        <v>0</v>
      </c>
      <c r="C57">
        <v>0</v>
      </c>
      <c r="D57">
        <v>10.3085</v>
      </c>
      <c r="E57">
        <v>0</v>
      </c>
      <c r="F57">
        <v>0</v>
      </c>
      <c r="G57">
        <v>19.656700000000001</v>
      </c>
      <c r="H57">
        <v>0</v>
      </c>
      <c r="I57">
        <v>0</v>
      </c>
      <c r="J57">
        <v>24.209599999999998</v>
      </c>
      <c r="K57">
        <v>9.3604410878843343</v>
      </c>
      <c r="L57">
        <v>578.49433792530726</v>
      </c>
      <c r="M57">
        <v>28.225042111173501</v>
      </c>
      <c r="N57">
        <v>0</v>
      </c>
      <c r="O57">
        <v>0</v>
      </c>
      <c r="P57">
        <v>31.640155310621243</v>
      </c>
      <c r="Q57">
        <v>6.1309389549922395</v>
      </c>
      <c r="R57">
        <v>7.7278498153467376</v>
      </c>
      <c r="S57">
        <v>8.1009547376664042</v>
      </c>
      <c r="T57">
        <v>0</v>
      </c>
      <c r="U57">
        <v>53.528717026378899</v>
      </c>
      <c r="V57">
        <v>2.6228260869565228</v>
      </c>
      <c r="W57">
        <v>12.853543484626645</v>
      </c>
      <c r="X57">
        <v>27.357664466762319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10.110796799999997</v>
      </c>
      <c r="AF57">
        <v>2.7225000000000001</v>
      </c>
      <c r="AG57">
        <v>12.320106239999999</v>
      </c>
      <c r="AH57">
        <v>13.074299999999999</v>
      </c>
      <c r="AI57">
        <v>0</v>
      </c>
      <c r="AJ57">
        <v>0</v>
      </c>
      <c r="AK57">
        <v>7.9027899999999995</v>
      </c>
      <c r="AL57">
        <v>0</v>
      </c>
      <c r="AM57">
        <v>0</v>
      </c>
      <c r="AN57">
        <v>0.78432999999999997</v>
      </c>
      <c r="AO57">
        <v>5.3217528000000005</v>
      </c>
      <c r="AP57">
        <v>4.0206618073275022</v>
      </c>
      <c r="AQ57">
        <v>0</v>
      </c>
      <c r="AR57">
        <v>3.387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857.12068541701763</v>
      </c>
      <c r="DN57">
        <v>28.426293238025725</v>
      </c>
    </row>
    <row r="58" spans="1:118">
      <c r="A58" t="s">
        <v>100</v>
      </c>
      <c r="B58">
        <v>0</v>
      </c>
      <c r="C58">
        <v>0</v>
      </c>
      <c r="D58">
        <v>10.3085</v>
      </c>
      <c r="E58">
        <v>0</v>
      </c>
      <c r="F58">
        <v>0</v>
      </c>
      <c r="G58">
        <v>19.656700000000001</v>
      </c>
      <c r="H58">
        <v>0</v>
      </c>
      <c r="I58">
        <v>0</v>
      </c>
      <c r="J58">
        <v>24.209599999999998</v>
      </c>
      <c r="K58">
        <v>9.3604410878843343</v>
      </c>
      <c r="L58">
        <v>578.49433792530726</v>
      </c>
      <c r="M58">
        <v>28.225042111173501</v>
      </c>
      <c r="N58">
        <v>0</v>
      </c>
      <c r="O58">
        <v>0</v>
      </c>
      <c r="P58">
        <v>31.640155310621243</v>
      </c>
      <c r="Q58">
        <v>6.1309389549922395</v>
      </c>
      <c r="R58">
        <v>7.7278498153467376</v>
      </c>
      <c r="S58">
        <v>8.1009547376664042</v>
      </c>
      <c r="T58">
        <v>0</v>
      </c>
      <c r="U58">
        <v>53.528717026378899</v>
      </c>
      <c r="V58">
        <v>2.6228260869565228</v>
      </c>
      <c r="W58">
        <v>12.853543484626645</v>
      </c>
      <c r="X58">
        <v>27.357664466762319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10.110796799999997</v>
      </c>
      <c r="AF58">
        <v>2.7225000000000001</v>
      </c>
      <c r="AG58">
        <v>12.320106239999999</v>
      </c>
      <c r="AH58">
        <v>13.074299999999999</v>
      </c>
      <c r="AI58">
        <v>0</v>
      </c>
      <c r="AJ58">
        <v>0</v>
      </c>
      <c r="AK58">
        <v>7.9027899999999995</v>
      </c>
      <c r="AL58">
        <v>0</v>
      </c>
      <c r="AM58">
        <v>0</v>
      </c>
      <c r="AN58">
        <v>0.78432999999999997</v>
      </c>
      <c r="AO58">
        <v>5.3217528000000005</v>
      </c>
      <c r="AP58">
        <v>4.0206618073275022</v>
      </c>
      <c r="AQ58">
        <v>0</v>
      </c>
      <c r="AR58">
        <v>3.387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857.12068541701763</v>
      </c>
      <c r="DN58">
        <v>28.426293238025725</v>
      </c>
    </row>
    <row r="59" spans="1:118">
      <c r="A59" t="s">
        <v>101</v>
      </c>
      <c r="B59">
        <v>0</v>
      </c>
      <c r="C59">
        <v>0</v>
      </c>
      <c r="D59">
        <v>10.3085</v>
      </c>
      <c r="E59">
        <v>0</v>
      </c>
      <c r="F59">
        <v>0</v>
      </c>
      <c r="G59">
        <v>19.656700000000001</v>
      </c>
      <c r="H59">
        <v>0</v>
      </c>
      <c r="I59">
        <v>0</v>
      </c>
      <c r="J59">
        <v>24.209599999999998</v>
      </c>
      <c r="K59">
        <v>9.3604410878843343</v>
      </c>
      <c r="L59">
        <v>578.49433792530726</v>
      </c>
      <c r="M59">
        <v>28.225042111173501</v>
      </c>
      <c r="N59">
        <v>0</v>
      </c>
      <c r="O59">
        <v>0</v>
      </c>
      <c r="P59">
        <v>31.640155310621243</v>
      </c>
      <c r="Q59">
        <v>6.1309389549922395</v>
      </c>
      <c r="R59">
        <v>7.7278498153467376</v>
      </c>
      <c r="S59">
        <v>8.1009547376664042</v>
      </c>
      <c r="T59">
        <v>0</v>
      </c>
      <c r="U59">
        <v>53.528717026378899</v>
      </c>
      <c r="V59">
        <v>2.6228260869565228</v>
      </c>
      <c r="W59">
        <v>12.853543484626645</v>
      </c>
      <c r="X59">
        <v>27.357664466762319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10.110796799999997</v>
      </c>
      <c r="AF59">
        <v>2.7225000000000001</v>
      </c>
      <c r="AG59">
        <v>12.320106239999999</v>
      </c>
      <c r="AH59">
        <v>13.074299999999999</v>
      </c>
      <c r="AI59">
        <v>0</v>
      </c>
      <c r="AJ59">
        <v>0</v>
      </c>
      <c r="AK59">
        <v>7.9027899999999995</v>
      </c>
      <c r="AL59">
        <v>0</v>
      </c>
      <c r="AM59">
        <v>0</v>
      </c>
      <c r="AN59">
        <v>0.78432999999999997</v>
      </c>
      <c r="AO59">
        <v>5.3217528000000005</v>
      </c>
      <c r="AP59">
        <v>4.0206618073275022</v>
      </c>
      <c r="AQ59">
        <v>0</v>
      </c>
      <c r="AR59">
        <v>3.387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857.12068541701763</v>
      </c>
      <c r="DN59">
        <v>28.426293238025725</v>
      </c>
    </row>
    <row r="60" spans="1:118">
      <c r="A60" t="s">
        <v>102</v>
      </c>
      <c r="B60">
        <v>0</v>
      </c>
      <c r="C60">
        <v>0</v>
      </c>
      <c r="D60">
        <v>10.3085</v>
      </c>
      <c r="E60">
        <v>0</v>
      </c>
      <c r="F60">
        <v>0</v>
      </c>
      <c r="G60">
        <v>19.656700000000001</v>
      </c>
      <c r="H60">
        <v>0</v>
      </c>
      <c r="I60">
        <v>0</v>
      </c>
      <c r="J60">
        <v>24.209599999999998</v>
      </c>
      <c r="K60">
        <v>9.3604410878843343</v>
      </c>
      <c r="L60">
        <v>578.49433792530726</v>
      </c>
      <c r="M60">
        <v>28.225042111173501</v>
      </c>
      <c r="N60">
        <v>0</v>
      </c>
      <c r="O60">
        <v>0</v>
      </c>
      <c r="P60">
        <v>31.640155310621243</v>
      </c>
      <c r="Q60">
        <v>6.1309389549922395</v>
      </c>
      <c r="R60">
        <v>7.7278498153467376</v>
      </c>
      <c r="S60">
        <v>8.1009547376664042</v>
      </c>
      <c r="T60">
        <v>0</v>
      </c>
      <c r="U60">
        <v>53.528717026378899</v>
      </c>
      <c r="V60">
        <v>2.6228260869565228</v>
      </c>
      <c r="W60">
        <v>12.853543484626645</v>
      </c>
      <c r="X60">
        <v>27.357664466762319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10.110796799999997</v>
      </c>
      <c r="AF60">
        <v>2.7225000000000001</v>
      </c>
      <c r="AG60">
        <v>12.320106239999999</v>
      </c>
      <c r="AH60">
        <v>13.074299999999999</v>
      </c>
      <c r="AI60">
        <v>0</v>
      </c>
      <c r="AJ60">
        <v>0</v>
      </c>
      <c r="AK60">
        <v>7.9027899999999995</v>
      </c>
      <c r="AL60">
        <v>0</v>
      </c>
      <c r="AM60">
        <v>0</v>
      </c>
      <c r="AN60">
        <v>0.78432999999999997</v>
      </c>
      <c r="AO60">
        <v>5.3217528000000005</v>
      </c>
      <c r="AP60">
        <v>4.0206618073275022</v>
      </c>
      <c r="AQ60">
        <v>0</v>
      </c>
      <c r="AR60">
        <v>3.387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857.12068541701763</v>
      </c>
      <c r="DN60">
        <v>28.426293238025725</v>
      </c>
    </row>
    <row r="61" spans="1:118">
      <c r="A61" t="s">
        <v>103</v>
      </c>
      <c r="B61">
        <v>0</v>
      </c>
      <c r="C61">
        <v>0</v>
      </c>
      <c r="D61">
        <v>10.3085</v>
      </c>
      <c r="E61">
        <v>0</v>
      </c>
      <c r="F61">
        <v>0</v>
      </c>
      <c r="G61">
        <v>19.656700000000001</v>
      </c>
      <c r="H61">
        <v>0</v>
      </c>
      <c r="I61">
        <v>0</v>
      </c>
      <c r="J61">
        <v>24.209599999999998</v>
      </c>
      <c r="K61">
        <v>9.3604410878843343</v>
      </c>
      <c r="L61">
        <v>578.49433792530726</v>
      </c>
      <c r="M61">
        <v>28.225042111173501</v>
      </c>
      <c r="N61">
        <v>0</v>
      </c>
      <c r="O61">
        <v>0</v>
      </c>
      <c r="P61">
        <v>31.640155310621243</v>
      </c>
      <c r="Q61">
        <v>6.1309389549922395</v>
      </c>
      <c r="R61">
        <v>7.7278498153467376</v>
      </c>
      <c r="S61">
        <v>8.1009547376664042</v>
      </c>
      <c r="T61">
        <v>0</v>
      </c>
      <c r="U61">
        <v>53.528717026378899</v>
      </c>
      <c r="V61">
        <v>2.6228260869565228</v>
      </c>
      <c r="W61">
        <v>12.853543484626645</v>
      </c>
      <c r="X61">
        <v>27.357664466762319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10.110796799999997</v>
      </c>
      <c r="AF61">
        <v>2.7225000000000001</v>
      </c>
      <c r="AG61">
        <v>12.320106239999999</v>
      </c>
      <c r="AH61">
        <v>13.074299999999999</v>
      </c>
      <c r="AI61">
        <v>0</v>
      </c>
      <c r="AJ61">
        <v>0</v>
      </c>
      <c r="AK61">
        <v>7.9027899999999995</v>
      </c>
      <c r="AL61">
        <v>0</v>
      </c>
      <c r="AM61">
        <v>0</v>
      </c>
      <c r="AN61">
        <v>0.78432999999999997</v>
      </c>
      <c r="AO61">
        <v>5.3217528000000005</v>
      </c>
      <c r="AP61">
        <v>3.5765417836442106</v>
      </c>
      <c r="AQ61">
        <v>0</v>
      </c>
      <c r="AR61">
        <v>3.387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856.69084780376159</v>
      </c>
      <c r="DN61">
        <v>28.412010827598436</v>
      </c>
    </row>
    <row r="62" spans="1:118">
      <c r="A62" t="s">
        <v>104</v>
      </c>
      <c r="B62">
        <v>0</v>
      </c>
      <c r="C62">
        <v>0</v>
      </c>
      <c r="D62">
        <v>15.928414999999999</v>
      </c>
      <c r="E62">
        <v>0</v>
      </c>
      <c r="F62">
        <v>0</v>
      </c>
      <c r="G62">
        <v>28.845939000000001</v>
      </c>
      <c r="H62">
        <v>0</v>
      </c>
      <c r="I62">
        <v>0</v>
      </c>
      <c r="J62">
        <v>35.055274352616983</v>
      </c>
      <c r="K62">
        <v>9.3604410878843343</v>
      </c>
      <c r="L62">
        <v>578.49433792530726</v>
      </c>
      <c r="M62">
        <v>28.225042111173501</v>
      </c>
      <c r="N62">
        <v>0</v>
      </c>
      <c r="O62">
        <v>0</v>
      </c>
      <c r="P62">
        <v>31.640155310621243</v>
      </c>
      <c r="Q62">
        <v>6.1309389549922395</v>
      </c>
      <c r="R62">
        <v>7.7278498153467376</v>
      </c>
      <c r="S62">
        <v>8.1009547376664042</v>
      </c>
      <c r="T62">
        <v>0</v>
      </c>
      <c r="U62">
        <v>53.528717026378899</v>
      </c>
      <c r="V62">
        <v>2.6228260869565228</v>
      </c>
      <c r="W62">
        <v>12.853543484626645</v>
      </c>
      <c r="X62">
        <v>27.357664466762319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10.110796799999997</v>
      </c>
      <c r="AF62">
        <v>2.7225000000000001</v>
      </c>
      <c r="AG62">
        <v>12.320106239999999</v>
      </c>
      <c r="AH62">
        <v>13.074299999999999</v>
      </c>
      <c r="AI62">
        <v>0</v>
      </c>
      <c r="AJ62">
        <v>0</v>
      </c>
      <c r="AK62">
        <v>7.9027899999999995</v>
      </c>
      <c r="AL62">
        <v>0</v>
      </c>
      <c r="AM62">
        <v>0</v>
      </c>
      <c r="AN62">
        <v>0.78432999999999997</v>
      </c>
      <c r="AO62">
        <v>5.3217528000000005</v>
      </c>
      <c r="AP62">
        <v>3.5765417836442106</v>
      </c>
      <c r="AQ62">
        <v>0</v>
      </c>
      <c r="AR62">
        <v>3.387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883.4586332355799</v>
      </c>
      <c r="DN62">
        <v>29.299753748397237</v>
      </c>
    </row>
    <row r="63" spans="1:118">
      <c r="A63" t="s">
        <v>105</v>
      </c>
      <c r="B63">
        <v>0</v>
      </c>
      <c r="C63">
        <v>0</v>
      </c>
      <c r="D63">
        <v>10.453771175609756</v>
      </c>
      <c r="E63">
        <v>0</v>
      </c>
      <c r="F63">
        <v>0</v>
      </c>
      <c r="G63">
        <v>19.197196996679214</v>
      </c>
      <c r="H63">
        <v>0</v>
      </c>
      <c r="I63">
        <v>0</v>
      </c>
      <c r="J63">
        <v>20.292707739476437</v>
      </c>
      <c r="K63">
        <v>9.3604410878843343</v>
      </c>
      <c r="L63">
        <v>578.49433792530726</v>
      </c>
      <c r="M63">
        <v>28.225042111173501</v>
      </c>
      <c r="N63">
        <v>0</v>
      </c>
      <c r="O63">
        <v>0</v>
      </c>
      <c r="P63">
        <v>31.640155310621243</v>
      </c>
      <c r="Q63">
        <v>6.1309389549922395</v>
      </c>
      <c r="R63">
        <v>7.7278498153467376</v>
      </c>
      <c r="S63">
        <v>8.1009547376664042</v>
      </c>
      <c r="T63">
        <v>0</v>
      </c>
      <c r="U63">
        <v>53.528717026378899</v>
      </c>
      <c r="V63">
        <v>2.6228260869565228</v>
      </c>
      <c r="W63">
        <v>12.853543484626645</v>
      </c>
      <c r="X63">
        <v>27.357664466762319</v>
      </c>
      <c r="Y63">
        <v>0</v>
      </c>
      <c r="Z63">
        <v>2.0007000000000006</v>
      </c>
      <c r="AA63">
        <v>0</v>
      </c>
      <c r="AB63">
        <v>3.6809999999999996</v>
      </c>
      <c r="AC63">
        <v>0</v>
      </c>
      <c r="AD63">
        <v>2.79657</v>
      </c>
      <c r="AE63">
        <v>10.110796799999997</v>
      </c>
      <c r="AF63">
        <v>2.7225000000000001</v>
      </c>
      <c r="AG63">
        <v>12.320106239999999</v>
      </c>
      <c r="AH63">
        <v>13.074299999999999</v>
      </c>
      <c r="AI63">
        <v>0</v>
      </c>
      <c r="AJ63">
        <v>0</v>
      </c>
      <c r="AK63">
        <v>7.9027899999999995</v>
      </c>
      <c r="AL63">
        <v>0</v>
      </c>
      <c r="AM63">
        <v>0</v>
      </c>
      <c r="AN63">
        <v>0.78432999999999997</v>
      </c>
      <c r="AO63">
        <v>5.3217528000000005</v>
      </c>
      <c r="AP63">
        <v>3.5765417836442106</v>
      </c>
      <c r="AQ63">
        <v>0</v>
      </c>
      <c r="AR63">
        <v>3.387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858.09485989593657</v>
      </c>
      <c r="DN63">
        <v>28.458574647188996</v>
      </c>
    </row>
    <row r="64" spans="1:118">
      <c r="A64" t="s">
        <v>106</v>
      </c>
      <c r="B64">
        <v>0</v>
      </c>
      <c r="C64">
        <v>0</v>
      </c>
      <c r="D64">
        <v>10.651586306096792</v>
      </c>
      <c r="E64">
        <v>0</v>
      </c>
      <c r="F64">
        <v>0</v>
      </c>
      <c r="G64">
        <v>20.313193661143998</v>
      </c>
      <c r="H64">
        <v>0</v>
      </c>
      <c r="I64">
        <v>0</v>
      </c>
      <c r="J64">
        <v>24.052789509007415</v>
      </c>
      <c r="K64">
        <v>9.3604410878843343</v>
      </c>
      <c r="L64">
        <v>578.49433792530726</v>
      </c>
      <c r="M64">
        <v>28.225042111173501</v>
      </c>
      <c r="N64">
        <v>0</v>
      </c>
      <c r="O64">
        <v>0</v>
      </c>
      <c r="P64">
        <v>31.640155310621243</v>
      </c>
      <c r="Q64">
        <v>6.1309389549922395</v>
      </c>
      <c r="R64">
        <v>7.7278498153467376</v>
      </c>
      <c r="S64">
        <v>8.1009547376664042</v>
      </c>
      <c r="T64">
        <v>0</v>
      </c>
      <c r="U64">
        <v>53.528717026378899</v>
      </c>
      <c r="V64">
        <v>2.6228260869565228</v>
      </c>
      <c r="W64">
        <v>12.853543484626645</v>
      </c>
      <c r="X64">
        <v>27.357664466762319</v>
      </c>
      <c r="Y64">
        <v>0</v>
      </c>
      <c r="Z64">
        <v>2.0007000000000006</v>
      </c>
      <c r="AA64">
        <v>0</v>
      </c>
      <c r="AB64">
        <v>3.6809999999999996</v>
      </c>
      <c r="AC64">
        <v>0</v>
      </c>
      <c r="AD64">
        <v>2.79657</v>
      </c>
      <c r="AE64">
        <v>10.110796799999997</v>
      </c>
      <c r="AF64">
        <v>2.7225000000000001</v>
      </c>
      <c r="AG64">
        <v>12.320106239999999</v>
      </c>
      <c r="AH64">
        <v>13.074299999999999</v>
      </c>
      <c r="AI64">
        <v>0</v>
      </c>
      <c r="AJ64">
        <v>0</v>
      </c>
      <c r="AK64">
        <v>7.9027899999999995</v>
      </c>
      <c r="AL64">
        <v>0</v>
      </c>
      <c r="AM64">
        <v>0</v>
      </c>
      <c r="AN64">
        <v>0.78432999999999997</v>
      </c>
      <c r="AO64">
        <v>5.3217528000000005</v>
      </c>
      <c r="AP64">
        <v>3.5765417836442106</v>
      </c>
      <c r="AQ64">
        <v>0</v>
      </c>
      <c r="AR64">
        <v>3.387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863.00588148600968</v>
      </c>
      <c r="DN64">
        <v>28.62144662159875</v>
      </c>
    </row>
    <row r="65" spans="1:118">
      <c r="A65" t="s">
        <v>107</v>
      </c>
      <c r="B65">
        <v>0</v>
      </c>
      <c r="C65">
        <v>0</v>
      </c>
      <c r="D65">
        <v>10.651926851947518</v>
      </c>
      <c r="E65">
        <v>0</v>
      </c>
      <c r="F65">
        <v>0</v>
      </c>
      <c r="G65">
        <v>27.484964680506874</v>
      </c>
      <c r="H65">
        <v>0</v>
      </c>
      <c r="I65">
        <v>0</v>
      </c>
      <c r="J65">
        <v>25.01388123499154</v>
      </c>
      <c r="K65">
        <v>9.3604410878843343</v>
      </c>
      <c r="L65">
        <v>578.49433792530726</v>
      </c>
      <c r="M65">
        <v>28.225042111173501</v>
      </c>
      <c r="N65">
        <v>0</v>
      </c>
      <c r="O65">
        <v>0</v>
      </c>
      <c r="P65">
        <v>31.640155310621243</v>
      </c>
      <c r="Q65">
        <v>6.1309389549922395</v>
      </c>
      <c r="R65">
        <v>7.7278498153467376</v>
      </c>
      <c r="S65">
        <v>8.1009547376664042</v>
      </c>
      <c r="T65">
        <v>0</v>
      </c>
      <c r="U65">
        <v>53.528717026378899</v>
      </c>
      <c r="V65">
        <v>2.6228260869565228</v>
      </c>
      <c r="W65">
        <v>12.853543484626645</v>
      </c>
      <c r="X65">
        <v>27.357664466762319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10.110796799999997</v>
      </c>
      <c r="AF65">
        <v>2.7225000000000001</v>
      </c>
      <c r="AG65">
        <v>12.320106239999999</v>
      </c>
      <c r="AH65">
        <v>13.074299999999999</v>
      </c>
      <c r="AI65">
        <v>0</v>
      </c>
      <c r="AJ65">
        <v>0</v>
      </c>
      <c r="AK65">
        <v>7.9027899999999995</v>
      </c>
      <c r="AL65">
        <v>0</v>
      </c>
      <c r="AM65">
        <v>0</v>
      </c>
      <c r="AN65">
        <v>0.78432999999999997</v>
      </c>
      <c r="AO65">
        <v>5.3217528000000005</v>
      </c>
      <c r="AP65">
        <v>3.5765417836442106</v>
      </c>
      <c r="AQ65">
        <v>0</v>
      </c>
      <c r="AR65">
        <v>3.387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876.29402479455985</v>
      </c>
      <c r="DN65">
        <v>23.672856604246245</v>
      </c>
    </row>
    <row r="66" spans="1:118">
      <c r="A66" t="s">
        <v>108</v>
      </c>
      <c r="B66">
        <v>0</v>
      </c>
      <c r="C66">
        <v>0</v>
      </c>
      <c r="D66">
        <v>10.651926851947518</v>
      </c>
      <c r="E66">
        <v>0</v>
      </c>
      <c r="F66">
        <v>0</v>
      </c>
      <c r="G66">
        <v>37.469661242893551</v>
      </c>
      <c r="H66">
        <v>0</v>
      </c>
      <c r="I66">
        <v>0</v>
      </c>
      <c r="J66">
        <v>25.012254848946789</v>
      </c>
      <c r="K66">
        <v>9.3604410878843343</v>
      </c>
      <c r="L66">
        <v>578.49433792530726</v>
      </c>
      <c r="M66">
        <v>28.225042111173501</v>
      </c>
      <c r="N66">
        <v>0</v>
      </c>
      <c r="O66">
        <v>0</v>
      </c>
      <c r="P66">
        <v>31.640155310621243</v>
      </c>
      <c r="Q66">
        <v>6.1309389549922395</v>
      </c>
      <c r="R66">
        <v>7.7278498153467376</v>
      </c>
      <c r="S66">
        <v>8.1009547376664042</v>
      </c>
      <c r="T66">
        <v>0</v>
      </c>
      <c r="U66">
        <v>53.528717026378899</v>
      </c>
      <c r="V66">
        <v>2.6228260869565228</v>
      </c>
      <c r="W66">
        <v>12.853543484626645</v>
      </c>
      <c r="X66">
        <v>27.357664466762319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10.110796799999997</v>
      </c>
      <c r="AF66">
        <v>2.7225000000000001</v>
      </c>
      <c r="AG66">
        <v>12.320106239999999</v>
      </c>
      <c r="AH66">
        <v>13.074299999999999</v>
      </c>
      <c r="AI66">
        <v>0</v>
      </c>
      <c r="AJ66">
        <v>0</v>
      </c>
      <c r="AK66">
        <v>7.9027899999999995</v>
      </c>
      <c r="AL66">
        <v>0</v>
      </c>
      <c r="AM66">
        <v>0</v>
      </c>
      <c r="AN66">
        <v>0.78432999999999997</v>
      </c>
      <c r="AO66">
        <v>5.3217528000000005</v>
      </c>
      <c r="AP66">
        <v>3.5765417836442106</v>
      </c>
      <c r="AQ66">
        <v>0</v>
      </c>
      <c r="AR66">
        <v>3.387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904.1318407931758</v>
      </c>
      <c r="DN66">
        <v>5.8181107819722797</v>
      </c>
    </row>
    <row r="67" spans="1:118">
      <c r="A67" t="s">
        <v>109</v>
      </c>
      <c r="B67">
        <v>0</v>
      </c>
      <c r="C67">
        <v>0</v>
      </c>
      <c r="D67">
        <v>10.651926851947518</v>
      </c>
      <c r="E67">
        <v>0</v>
      </c>
      <c r="F67">
        <v>0</v>
      </c>
      <c r="G67">
        <v>37.469661242893551</v>
      </c>
      <c r="H67">
        <v>0</v>
      </c>
      <c r="I67">
        <v>0</v>
      </c>
      <c r="J67">
        <v>25.012562450903378</v>
      </c>
      <c r="K67">
        <v>9.3604410878843343</v>
      </c>
      <c r="L67">
        <v>578.49433792530726</v>
      </c>
      <c r="M67">
        <v>28.225042111173501</v>
      </c>
      <c r="N67">
        <v>0</v>
      </c>
      <c r="O67">
        <v>0</v>
      </c>
      <c r="P67">
        <v>31.640155310621243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53.528717026378899</v>
      </c>
      <c r="V67">
        <v>2.6228260869565228</v>
      </c>
      <c r="W67">
        <v>12.853543484626645</v>
      </c>
      <c r="X67">
        <v>27.357664466762319</v>
      </c>
      <c r="Y67">
        <v>0</v>
      </c>
      <c r="Z67">
        <v>0</v>
      </c>
      <c r="AA67">
        <v>0</v>
      </c>
      <c r="AB67">
        <v>3.6809999999999996</v>
      </c>
      <c r="AC67">
        <v>0</v>
      </c>
      <c r="AD67">
        <v>2.79657</v>
      </c>
      <c r="AE67">
        <v>10.110796799999997</v>
      </c>
      <c r="AF67">
        <v>2.7225000000000001</v>
      </c>
      <c r="AG67">
        <v>12.320106239999999</v>
      </c>
      <c r="AH67">
        <v>13.074299999999999</v>
      </c>
      <c r="AI67">
        <v>0</v>
      </c>
      <c r="AJ67">
        <v>0</v>
      </c>
      <c r="AK67">
        <v>7.9027899999999995</v>
      </c>
      <c r="AL67">
        <v>0</v>
      </c>
      <c r="AM67">
        <v>0</v>
      </c>
      <c r="AN67">
        <v>0.78432999999999997</v>
      </c>
      <c r="AO67">
        <v>5.3217528000000005</v>
      </c>
      <c r="AP67">
        <v>3.5765417836442106</v>
      </c>
      <c r="AQ67">
        <v>0</v>
      </c>
      <c r="AR67">
        <v>15.072150000000002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913.50571770956083</v>
      </c>
      <c r="DN67">
        <v>6.1289914675437842</v>
      </c>
    </row>
    <row r="68" spans="1:118">
      <c r="A68" t="s">
        <v>110</v>
      </c>
      <c r="B68">
        <v>0</v>
      </c>
      <c r="C68">
        <v>0</v>
      </c>
      <c r="D68">
        <v>10.651926851947518</v>
      </c>
      <c r="E68">
        <v>0</v>
      </c>
      <c r="F68">
        <v>0</v>
      </c>
      <c r="G68">
        <v>37.469661242893551</v>
      </c>
      <c r="H68">
        <v>0</v>
      </c>
      <c r="I68">
        <v>0</v>
      </c>
      <c r="J68">
        <v>25.012562450903378</v>
      </c>
      <c r="K68">
        <v>9.3604410878843343</v>
      </c>
      <c r="L68">
        <v>578.49433792530726</v>
      </c>
      <c r="M68">
        <v>28.225042111173501</v>
      </c>
      <c r="N68">
        <v>0</v>
      </c>
      <c r="O68">
        <v>0</v>
      </c>
      <c r="P68">
        <v>31.640155310621243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53.528717026378899</v>
      </c>
      <c r="V68">
        <v>2.6228260869565228</v>
      </c>
      <c r="W68">
        <v>12.853543484626645</v>
      </c>
      <c r="X68">
        <v>27.357664466762319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10.110796799999997</v>
      </c>
      <c r="AF68">
        <v>2.7225000000000001</v>
      </c>
      <c r="AG68">
        <v>12.320106239999999</v>
      </c>
      <c r="AH68">
        <v>13.074299999999999</v>
      </c>
      <c r="AI68">
        <v>0</v>
      </c>
      <c r="AJ68">
        <v>0</v>
      </c>
      <c r="AK68">
        <v>7.9027899999999995</v>
      </c>
      <c r="AL68">
        <v>0</v>
      </c>
      <c r="AM68">
        <v>0</v>
      </c>
      <c r="AN68">
        <v>0.78432999999999997</v>
      </c>
      <c r="AO68">
        <v>5.3217528000000005</v>
      </c>
      <c r="AP68">
        <v>3.5765417836442106</v>
      </c>
      <c r="AQ68">
        <v>0</v>
      </c>
      <c r="AR68">
        <v>15.072150000000002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913.50571770956083</v>
      </c>
      <c r="DN68">
        <v>6.1289914675437842</v>
      </c>
    </row>
    <row r="69" spans="1:118">
      <c r="A69" t="s">
        <v>111</v>
      </c>
      <c r="B69">
        <v>0</v>
      </c>
      <c r="C69">
        <v>0</v>
      </c>
      <c r="D69">
        <v>10.651926851947518</v>
      </c>
      <c r="E69">
        <v>0</v>
      </c>
      <c r="F69">
        <v>0</v>
      </c>
      <c r="G69">
        <v>39.844624531333686</v>
      </c>
      <c r="H69">
        <v>0</v>
      </c>
      <c r="I69">
        <v>0</v>
      </c>
      <c r="J69">
        <v>25.012562450903378</v>
      </c>
      <c r="K69">
        <v>9.3604410878843343</v>
      </c>
      <c r="L69">
        <v>578.49433792530726</v>
      </c>
      <c r="M69">
        <v>28.225042111173501</v>
      </c>
      <c r="N69">
        <v>0</v>
      </c>
      <c r="O69">
        <v>0</v>
      </c>
      <c r="P69">
        <v>31.640155310621243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53.528717026378899</v>
      </c>
      <c r="V69">
        <v>2.6228260869565228</v>
      </c>
      <c r="W69">
        <v>12.853543484626645</v>
      </c>
      <c r="X69">
        <v>27.357664466762319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10.110796799999997</v>
      </c>
      <c r="AF69">
        <v>2.7225000000000001</v>
      </c>
      <c r="AG69">
        <v>12.320106239999999</v>
      </c>
      <c r="AH69">
        <v>13.074299999999999</v>
      </c>
      <c r="AI69">
        <v>0</v>
      </c>
      <c r="AJ69">
        <v>0</v>
      </c>
      <c r="AK69">
        <v>7.9027899999999995</v>
      </c>
      <c r="AL69">
        <v>0</v>
      </c>
      <c r="AM69">
        <v>0</v>
      </c>
      <c r="AN69">
        <v>0.78432999999999997</v>
      </c>
      <c r="AO69">
        <v>5.3217528000000005</v>
      </c>
      <c r="AP69">
        <v>3.5765417836442106</v>
      </c>
      <c r="AQ69">
        <v>0</v>
      </c>
      <c r="AR69">
        <v>2.7096000000000005</v>
      </c>
      <c r="AS69">
        <v>3.7143000000000006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912.13908144086588</v>
      </c>
      <c r="DN69">
        <v>-1.8729089753211081</v>
      </c>
    </row>
    <row r="70" spans="1:118">
      <c r="A70" t="s">
        <v>112</v>
      </c>
      <c r="B70">
        <v>0</v>
      </c>
      <c r="C70">
        <v>0</v>
      </c>
      <c r="D70">
        <v>10.651926851947518</v>
      </c>
      <c r="E70">
        <v>0</v>
      </c>
      <c r="F70">
        <v>0</v>
      </c>
      <c r="G70">
        <v>39.844624531333686</v>
      </c>
      <c r="H70">
        <v>0</v>
      </c>
      <c r="I70">
        <v>0</v>
      </c>
      <c r="J70">
        <v>29.399575569735646</v>
      </c>
      <c r="K70">
        <v>9.3604410878843343</v>
      </c>
      <c r="L70">
        <v>578.49433792530726</v>
      </c>
      <c r="M70">
        <v>28.225042111173501</v>
      </c>
      <c r="N70">
        <v>0</v>
      </c>
      <c r="O70">
        <v>0</v>
      </c>
      <c r="P70">
        <v>31.640155310621243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53.528717026378899</v>
      </c>
      <c r="V70">
        <v>2.6228260869565228</v>
      </c>
      <c r="W70">
        <v>12.853543484626645</v>
      </c>
      <c r="X70">
        <v>27.357664466762319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10.110796799999997</v>
      </c>
      <c r="AF70">
        <v>2.7225000000000001</v>
      </c>
      <c r="AG70">
        <v>12.320106239999999</v>
      </c>
      <c r="AH70">
        <v>13.074299999999999</v>
      </c>
      <c r="AI70">
        <v>0</v>
      </c>
      <c r="AJ70">
        <v>0</v>
      </c>
      <c r="AK70">
        <v>7.9027899999999995</v>
      </c>
      <c r="AL70">
        <v>0</v>
      </c>
      <c r="AM70">
        <v>0</v>
      </c>
      <c r="AN70">
        <v>0.78432999999999997</v>
      </c>
      <c r="AO70">
        <v>5.3217528000000005</v>
      </c>
      <c r="AP70">
        <v>3.5765417836442106</v>
      </c>
      <c r="AQ70">
        <v>0</v>
      </c>
      <c r="AR70">
        <v>2.7096000000000005</v>
      </c>
      <c r="AS70">
        <v>3.7143000000000006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928.79843638343061</v>
      </c>
      <c r="DN70">
        <v>-14.145250799053683</v>
      </c>
    </row>
    <row r="71" spans="1:118">
      <c r="A71" t="s">
        <v>113</v>
      </c>
      <c r="B71">
        <v>0</v>
      </c>
      <c r="C71">
        <v>0</v>
      </c>
      <c r="D71">
        <v>10.651926851947518</v>
      </c>
      <c r="E71">
        <v>0</v>
      </c>
      <c r="F71">
        <v>0</v>
      </c>
      <c r="G71">
        <v>39.844624531333686</v>
      </c>
      <c r="H71">
        <v>0</v>
      </c>
      <c r="I71">
        <v>0</v>
      </c>
      <c r="J71">
        <v>30.726851717043836</v>
      </c>
      <c r="K71">
        <v>9.3604410878843343</v>
      </c>
      <c r="L71">
        <v>578.49433792530726</v>
      </c>
      <c r="M71">
        <v>28.225042111173501</v>
      </c>
      <c r="N71">
        <v>0</v>
      </c>
      <c r="O71">
        <v>0</v>
      </c>
      <c r="P71">
        <v>31.640155310621243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53.528717026378899</v>
      </c>
      <c r="V71">
        <v>2.6228260869565228</v>
      </c>
      <c r="W71">
        <v>12.853543484626645</v>
      </c>
      <c r="X71">
        <v>27.357664466762319</v>
      </c>
      <c r="Y71">
        <v>0</v>
      </c>
      <c r="Z71">
        <v>0</v>
      </c>
      <c r="AA71">
        <v>0</v>
      </c>
      <c r="AB71">
        <v>3.6809999999999996</v>
      </c>
      <c r="AC71">
        <v>0</v>
      </c>
      <c r="AD71">
        <v>2.79657</v>
      </c>
      <c r="AE71">
        <v>15.166195200000002</v>
      </c>
      <c r="AF71">
        <v>2.7225000000000001</v>
      </c>
      <c r="AG71">
        <v>12.320106239999999</v>
      </c>
      <c r="AH71">
        <v>13.074299999999999</v>
      </c>
      <c r="AI71">
        <v>0</v>
      </c>
      <c r="AJ71">
        <v>0</v>
      </c>
      <c r="AK71">
        <v>7.9027899999999995</v>
      </c>
      <c r="AL71">
        <v>0</v>
      </c>
      <c r="AM71">
        <v>0</v>
      </c>
      <c r="AN71">
        <v>0.78432999999999997</v>
      </c>
      <c r="AO71">
        <v>6.3139440000000002</v>
      </c>
      <c r="AP71">
        <v>3.5765417836442106</v>
      </c>
      <c r="AQ71">
        <v>0</v>
      </c>
      <c r="AR71">
        <v>2.7096000000000005</v>
      </c>
      <c r="AS71">
        <v>3.7143000000000006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942.99246573875098</v>
      </c>
      <c r="DN71">
        <v>-20.964414407065881</v>
      </c>
    </row>
    <row r="72" spans="1:118">
      <c r="A72" t="s">
        <v>114</v>
      </c>
      <c r="B72">
        <v>0</v>
      </c>
      <c r="C72">
        <v>0</v>
      </c>
      <c r="D72">
        <v>10.651926851947518</v>
      </c>
      <c r="E72">
        <v>0</v>
      </c>
      <c r="F72">
        <v>0</v>
      </c>
      <c r="G72">
        <v>39.844624531333686</v>
      </c>
      <c r="H72">
        <v>0</v>
      </c>
      <c r="I72">
        <v>0</v>
      </c>
      <c r="J72">
        <v>30.726851717043836</v>
      </c>
      <c r="K72">
        <v>9.3604410878843343</v>
      </c>
      <c r="L72">
        <v>578.49433792530726</v>
      </c>
      <c r="M72">
        <v>28.225042111173501</v>
      </c>
      <c r="N72">
        <v>0</v>
      </c>
      <c r="O72">
        <v>0</v>
      </c>
      <c r="P72">
        <v>31.640155310621243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53.528717026378899</v>
      </c>
      <c r="V72">
        <v>2.6228260869565228</v>
      </c>
      <c r="W72">
        <v>12.853543484626645</v>
      </c>
      <c r="X72">
        <v>27.357664466762319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2.79657</v>
      </c>
      <c r="AE72">
        <v>15.166195200000002</v>
      </c>
      <c r="AF72">
        <v>2.7225000000000001</v>
      </c>
      <c r="AG72">
        <v>12.320106239999999</v>
      </c>
      <c r="AH72">
        <v>13.074299999999999</v>
      </c>
      <c r="AI72">
        <v>0</v>
      </c>
      <c r="AJ72">
        <v>0</v>
      </c>
      <c r="AK72">
        <v>7.9027899999999995</v>
      </c>
      <c r="AL72">
        <v>0</v>
      </c>
      <c r="AM72">
        <v>0</v>
      </c>
      <c r="AN72">
        <v>0.78432999999999997</v>
      </c>
      <c r="AO72">
        <v>6.3139440000000002</v>
      </c>
      <c r="AP72">
        <v>3.5765417836442106</v>
      </c>
      <c r="AQ72">
        <v>0</v>
      </c>
      <c r="AR72">
        <v>2.7096000000000005</v>
      </c>
      <c r="AS72">
        <v>3.7143000000000006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942.99246573875098</v>
      </c>
      <c r="DN72">
        <v>-20.964414407065881</v>
      </c>
    </row>
    <row r="73" spans="1:118">
      <c r="A73" t="s">
        <v>115</v>
      </c>
      <c r="B73">
        <v>0</v>
      </c>
      <c r="C73">
        <v>0</v>
      </c>
      <c r="D73">
        <v>11.794315357181455</v>
      </c>
      <c r="E73">
        <v>0</v>
      </c>
      <c r="F73">
        <v>0</v>
      </c>
      <c r="G73">
        <v>27.651178265341109</v>
      </c>
      <c r="H73">
        <v>0</v>
      </c>
      <c r="I73">
        <v>0</v>
      </c>
      <c r="J73">
        <v>31.507660359314169</v>
      </c>
      <c r="K73">
        <v>9.3604410878843343</v>
      </c>
      <c r="L73">
        <v>578.49433792530726</v>
      </c>
      <c r="M73">
        <v>28.225042111173501</v>
      </c>
      <c r="N73">
        <v>0</v>
      </c>
      <c r="O73">
        <v>0</v>
      </c>
      <c r="P73">
        <v>31.640155310621243</v>
      </c>
      <c r="Q73">
        <v>6.1309389549922395</v>
      </c>
      <c r="R73">
        <v>7.7278498153467376</v>
      </c>
      <c r="S73">
        <v>8.1009547376664042</v>
      </c>
      <c r="T73">
        <v>0</v>
      </c>
      <c r="U73">
        <v>53.528717026378899</v>
      </c>
      <c r="V73">
        <v>2.6228260869565228</v>
      </c>
      <c r="W73">
        <v>12.853543484626645</v>
      </c>
      <c r="X73">
        <v>27.357664466762319</v>
      </c>
      <c r="Y73">
        <v>0</v>
      </c>
      <c r="Z73">
        <v>0</v>
      </c>
      <c r="AA73">
        <v>0</v>
      </c>
      <c r="AB73">
        <v>8.0572999999999997</v>
      </c>
      <c r="AC73">
        <v>0</v>
      </c>
      <c r="AD73">
        <v>2.79657</v>
      </c>
      <c r="AE73">
        <v>15.166195200000002</v>
      </c>
      <c r="AF73">
        <v>2.7225000000000001</v>
      </c>
      <c r="AG73">
        <v>12.320106239999999</v>
      </c>
      <c r="AH73">
        <v>13.074299999999999</v>
      </c>
      <c r="AI73">
        <v>0</v>
      </c>
      <c r="AJ73">
        <v>0</v>
      </c>
      <c r="AK73">
        <v>7.9027899999999995</v>
      </c>
      <c r="AL73">
        <v>0</v>
      </c>
      <c r="AM73">
        <v>0</v>
      </c>
      <c r="AN73">
        <v>0.78432999999999997</v>
      </c>
      <c r="AO73">
        <v>6.3139440000000002</v>
      </c>
      <c r="AP73">
        <v>3.5765417836442106</v>
      </c>
      <c r="AQ73">
        <v>4.7358499999999992</v>
      </c>
      <c r="AR73">
        <v>2.7096000000000005</v>
      </c>
      <c r="AS73">
        <v>3.7143000000000006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989.08563567833528</v>
      </c>
      <c r="DN73">
        <v>-68.215683465138454</v>
      </c>
    </row>
    <row r="74" spans="1:118">
      <c r="A74" t="s">
        <v>116</v>
      </c>
      <c r="B74">
        <v>0</v>
      </c>
      <c r="C74">
        <v>0</v>
      </c>
      <c r="D74">
        <v>11.794315357181455</v>
      </c>
      <c r="E74">
        <v>0</v>
      </c>
      <c r="F74">
        <v>0</v>
      </c>
      <c r="G74">
        <v>27.749174505641825</v>
      </c>
      <c r="H74">
        <v>0</v>
      </c>
      <c r="I74">
        <v>0</v>
      </c>
      <c r="J74">
        <v>31.507660359314169</v>
      </c>
      <c r="K74">
        <v>9.3604410878843343</v>
      </c>
      <c r="L74">
        <v>578.49433792530726</v>
      </c>
      <c r="M74">
        <v>28.225042111173501</v>
      </c>
      <c r="N74">
        <v>0</v>
      </c>
      <c r="O74">
        <v>0</v>
      </c>
      <c r="P74">
        <v>31.640155310621243</v>
      </c>
      <c r="Q74">
        <v>6.1309389549922395</v>
      </c>
      <c r="R74">
        <v>7.7278498153467376</v>
      </c>
      <c r="S74">
        <v>8.1009547376664042</v>
      </c>
      <c r="T74">
        <v>0</v>
      </c>
      <c r="U74">
        <v>53.528717026378899</v>
      </c>
      <c r="V74">
        <v>2.6228260869565228</v>
      </c>
      <c r="W74">
        <v>12.853543484626645</v>
      </c>
      <c r="X74">
        <v>27.357664466762319</v>
      </c>
      <c r="Y74">
        <v>0</v>
      </c>
      <c r="Z74">
        <v>2.0007000000000006</v>
      </c>
      <c r="AA74">
        <v>4.2894005485360651</v>
      </c>
      <c r="AB74">
        <v>8.0572999999999997</v>
      </c>
      <c r="AC74">
        <v>0</v>
      </c>
      <c r="AD74">
        <v>2.79657</v>
      </c>
      <c r="AE74">
        <v>15.166195200000002</v>
      </c>
      <c r="AF74">
        <v>2.7225000000000001</v>
      </c>
      <c r="AG74">
        <v>12.320106239999999</v>
      </c>
      <c r="AH74">
        <v>13.074299999999999</v>
      </c>
      <c r="AI74">
        <v>0</v>
      </c>
      <c r="AJ74">
        <v>0</v>
      </c>
      <c r="AK74">
        <v>7.9027899999999995</v>
      </c>
      <c r="AL74">
        <v>0</v>
      </c>
      <c r="AM74">
        <v>0</v>
      </c>
      <c r="AN74">
        <v>0.78432999999999997</v>
      </c>
      <c r="AO74">
        <v>6.3139440000000002</v>
      </c>
      <c r="AP74">
        <v>3.5765417836442106</v>
      </c>
      <c r="AQ74">
        <v>9.5490199999999987</v>
      </c>
      <c r="AR74">
        <v>2.7096000000000005</v>
      </c>
      <c r="AS74">
        <v>3.7143000000000006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1001.8323898858082</v>
      </c>
      <c r="DN74">
        <v>-69.761170883774511</v>
      </c>
    </row>
    <row r="75" spans="1:118">
      <c r="A75" t="s">
        <v>117</v>
      </c>
      <c r="B75">
        <v>0</v>
      </c>
      <c r="C75">
        <v>0</v>
      </c>
      <c r="D75">
        <v>11.991577572839304</v>
      </c>
      <c r="E75">
        <v>0</v>
      </c>
      <c r="F75">
        <v>0</v>
      </c>
      <c r="G75">
        <v>27.749174505641825</v>
      </c>
      <c r="H75">
        <v>0</v>
      </c>
      <c r="I75">
        <v>0</v>
      </c>
      <c r="J75">
        <v>31.507660359314169</v>
      </c>
      <c r="K75">
        <v>9.3604410878843343</v>
      </c>
      <c r="L75">
        <v>578.49433792530726</v>
      </c>
      <c r="M75">
        <v>28.225042111173501</v>
      </c>
      <c r="N75">
        <v>0</v>
      </c>
      <c r="O75">
        <v>0</v>
      </c>
      <c r="P75">
        <v>31.640155310621243</v>
      </c>
      <c r="Q75">
        <v>6.1309389549922395</v>
      </c>
      <c r="R75">
        <v>7.7278498153467376</v>
      </c>
      <c r="S75">
        <v>8.1009547376664042</v>
      </c>
      <c r="T75">
        <v>0</v>
      </c>
      <c r="U75">
        <v>53.528717026378899</v>
      </c>
      <c r="V75">
        <v>2.6228260869565228</v>
      </c>
      <c r="W75">
        <v>12.853543484626645</v>
      </c>
      <c r="X75">
        <v>27.357664466762319</v>
      </c>
      <c r="Y75">
        <v>0</v>
      </c>
      <c r="Z75">
        <v>0.33750000000000002</v>
      </c>
      <c r="AA75">
        <v>4.2894005485360651</v>
      </c>
      <c r="AB75">
        <v>8.0572999999999997</v>
      </c>
      <c r="AC75">
        <v>0</v>
      </c>
      <c r="AD75">
        <v>2.79657</v>
      </c>
      <c r="AE75">
        <v>15.166195200000002</v>
      </c>
      <c r="AF75">
        <v>2.7225000000000001</v>
      </c>
      <c r="AG75">
        <v>12.320106239999999</v>
      </c>
      <c r="AH75">
        <v>21.529014000000004</v>
      </c>
      <c r="AI75">
        <v>0</v>
      </c>
      <c r="AJ75">
        <v>0</v>
      </c>
      <c r="AK75">
        <v>7.9027899999999995</v>
      </c>
      <c r="AL75">
        <v>0</v>
      </c>
      <c r="AM75">
        <v>0</v>
      </c>
      <c r="AN75">
        <v>0.78432999999999997</v>
      </c>
      <c r="AO75">
        <v>6.3139440000000002</v>
      </c>
      <c r="AP75">
        <v>3.5765417836442106</v>
      </c>
      <c r="AQ75">
        <v>14.32353</v>
      </c>
      <c r="AR75">
        <v>2.7096000000000005</v>
      </c>
      <c r="AS75">
        <v>3.7143000000000006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1024.2770944415306</v>
      </c>
      <c r="DN75">
        <v>-80.442589223839278</v>
      </c>
    </row>
    <row r="76" spans="1:118">
      <c r="A76" t="s">
        <v>118</v>
      </c>
      <c r="B76">
        <v>0</v>
      </c>
      <c r="C76">
        <v>0</v>
      </c>
      <c r="D76">
        <v>9.8055985070647846</v>
      </c>
      <c r="E76">
        <v>0</v>
      </c>
      <c r="F76">
        <v>0</v>
      </c>
      <c r="G76">
        <v>27.749174505641825</v>
      </c>
      <c r="H76">
        <v>0</v>
      </c>
      <c r="I76">
        <v>0</v>
      </c>
      <c r="J76">
        <v>33.531271449666491</v>
      </c>
      <c r="K76">
        <v>9.3604410878843343</v>
      </c>
      <c r="L76">
        <v>578.49433792530726</v>
      </c>
      <c r="M76">
        <v>28.225042111173501</v>
      </c>
      <c r="N76">
        <v>0</v>
      </c>
      <c r="O76">
        <v>0</v>
      </c>
      <c r="P76">
        <v>31.640155310621243</v>
      </c>
      <c r="Q76">
        <v>6.1309389549922395</v>
      </c>
      <c r="R76">
        <v>7.7278498153467376</v>
      </c>
      <c r="S76">
        <v>8.1009547376664042</v>
      </c>
      <c r="T76">
        <v>0</v>
      </c>
      <c r="U76">
        <v>53.528717026378899</v>
      </c>
      <c r="V76">
        <v>2.6228260869565228</v>
      </c>
      <c r="W76">
        <v>12.853543484626645</v>
      </c>
      <c r="X76">
        <v>27.357664466762319</v>
      </c>
      <c r="Y76">
        <v>0</v>
      </c>
      <c r="Z76">
        <v>0.33750000000000002</v>
      </c>
      <c r="AA76">
        <v>8.6195140514311142</v>
      </c>
      <c r="AB76">
        <v>8.0572999999999997</v>
      </c>
      <c r="AC76">
        <v>2.9693200000000006</v>
      </c>
      <c r="AD76">
        <v>8.3897099999999991</v>
      </c>
      <c r="AE76">
        <v>15.166195200000002</v>
      </c>
      <c r="AF76">
        <v>2.7225000000000001</v>
      </c>
      <c r="AG76">
        <v>12.320106239999999</v>
      </c>
      <c r="AH76">
        <v>28.705351999999998</v>
      </c>
      <c r="AI76">
        <v>0</v>
      </c>
      <c r="AJ76">
        <v>0</v>
      </c>
      <c r="AK76">
        <v>7.9027899999999995</v>
      </c>
      <c r="AL76">
        <v>0</v>
      </c>
      <c r="AM76">
        <v>0</v>
      </c>
      <c r="AN76">
        <v>0.78432999999999997</v>
      </c>
      <c r="AO76">
        <v>6.3139440000000002</v>
      </c>
      <c r="AP76">
        <v>3.5765417836442106</v>
      </c>
      <c r="AQ76">
        <v>19.098039999999997</v>
      </c>
      <c r="AR76">
        <v>2.7096000000000005</v>
      </c>
      <c r="AS76">
        <v>3.7143000000000006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1062.4332164135408</v>
      </c>
      <c r="DN76">
        <v>-93.917657668376407</v>
      </c>
    </row>
    <row r="77" spans="1:118">
      <c r="A77" t="s">
        <v>119</v>
      </c>
      <c r="B77">
        <v>0</v>
      </c>
      <c r="C77">
        <v>0</v>
      </c>
      <c r="D77">
        <v>7.7132221149869036</v>
      </c>
      <c r="E77">
        <v>0</v>
      </c>
      <c r="F77">
        <v>0</v>
      </c>
      <c r="G77">
        <v>26.727783510859037</v>
      </c>
      <c r="H77">
        <v>0</v>
      </c>
      <c r="I77">
        <v>0</v>
      </c>
      <c r="J77">
        <v>32.693271566810786</v>
      </c>
      <c r="K77">
        <v>9.3604410878843343</v>
      </c>
      <c r="L77">
        <v>578.49433792530726</v>
      </c>
      <c r="M77">
        <v>28.225042111173501</v>
      </c>
      <c r="N77">
        <v>0</v>
      </c>
      <c r="O77">
        <v>0</v>
      </c>
      <c r="P77">
        <v>31.640155310621243</v>
      </c>
      <c r="Q77">
        <v>6.1309389549922395</v>
      </c>
      <c r="R77">
        <v>7.7278498153467376</v>
      </c>
      <c r="S77">
        <v>8.1009547376664042</v>
      </c>
      <c r="T77">
        <v>0</v>
      </c>
      <c r="U77">
        <v>53.528717026378899</v>
      </c>
      <c r="V77">
        <v>2.6228260869565228</v>
      </c>
      <c r="W77">
        <v>12.853543484626645</v>
      </c>
      <c r="X77">
        <v>27.357664466762319</v>
      </c>
      <c r="Y77">
        <v>0</v>
      </c>
      <c r="Z77">
        <v>1.0125000000000002</v>
      </c>
      <c r="AA77">
        <v>8.6195140514311142</v>
      </c>
      <c r="AB77">
        <v>8.0572999999999997</v>
      </c>
      <c r="AC77">
        <v>5.9386399999999995</v>
      </c>
      <c r="AD77">
        <v>11.212219200000002</v>
      </c>
      <c r="AE77">
        <v>15.166195200000002</v>
      </c>
      <c r="AF77">
        <v>2.7225000000000001</v>
      </c>
      <c r="AG77">
        <v>12.320106239999999</v>
      </c>
      <c r="AH77">
        <v>39.222900000000003</v>
      </c>
      <c r="AI77">
        <v>0.97650000000000015</v>
      </c>
      <c r="AJ77">
        <v>0</v>
      </c>
      <c r="AK77">
        <v>7.9027899999999995</v>
      </c>
      <c r="AL77">
        <v>0</v>
      </c>
      <c r="AM77">
        <v>1.3905999999999998</v>
      </c>
      <c r="AN77">
        <v>0.78432999999999997</v>
      </c>
      <c r="AO77">
        <v>6.3139440000000002</v>
      </c>
      <c r="AP77">
        <v>3.5765417836442106</v>
      </c>
      <c r="AQ77">
        <v>19.098039999999997</v>
      </c>
      <c r="AR77">
        <v>2.7096000000000005</v>
      </c>
      <c r="AS77">
        <v>3.7143000000000006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1047.0847645247693</v>
      </c>
      <c r="DN77">
        <v>-63.169495849321464</v>
      </c>
    </row>
    <row r="78" spans="1:118">
      <c r="A78" t="s">
        <v>120</v>
      </c>
      <c r="B78">
        <v>0</v>
      </c>
      <c r="C78">
        <v>0</v>
      </c>
      <c r="D78">
        <v>7.8845050552551141</v>
      </c>
      <c r="E78">
        <v>0</v>
      </c>
      <c r="F78">
        <v>0</v>
      </c>
      <c r="G78">
        <v>23.881050579734499</v>
      </c>
      <c r="H78">
        <v>0</v>
      </c>
      <c r="I78">
        <v>0</v>
      </c>
      <c r="J78">
        <v>29.898748594979391</v>
      </c>
      <c r="K78">
        <v>9.3604410878843343</v>
      </c>
      <c r="L78">
        <v>578.49433792530726</v>
      </c>
      <c r="M78">
        <v>28.225042111173501</v>
      </c>
      <c r="N78">
        <v>0</v>
      </c>
      <c r="O78">
        <v>0</v>
      </c>
      <c r="P78">
        <v>31.640155310621243</v>
      </c>
      <c r="Q78">
        <v>6.1309389549922395</v>
      </c>
      <c r="R78">
        <v>7.7278498153467376</v>
      </c>
      <c r="S78">
        <v>8.1009547376664042</v>
      </c>
      <c r="T78">
        <v>0</v>
      </c>
      <c r="U78">
        <v>53.528717026378899</v>
      </c>
      <c r="V78">
        <v>2.6228260869565228</v>
      </c>
      <c r="W78">
        <v>12.853543484626645</v>
      </c>
      <c r="X78">
        <v>27.357664466762319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3.024999999999999</v>
      </c>
      <c r="AG78">
        <v>12.320106239999999</v>
      </c>
      <c r="AH78">
        <v>43.058028000000007</v>
      </c>
      <c r="AI78">
        <v>1.9530000000000003</v>
      </c>
      <c r="AJ78">
        <v>0</v>
      </c>
      <c r="AK78">
        <v>7.9027899999999995</v>
      </c>
      <c r="AL78">
        <v>0</v>
      </c>
      <c r="AM78">
        <v>4.8491040000000005</v>
      </c>
      <c r="AN78">
        <v>0.78432999999999997</v>
      </c>
      <c r="AO78">
        <v>6.3139440000000002</v>
      </c>
      <c r="AP78">
        <v>3.5765417836442106</v>
      </c>
      <c r="AQ78">
        <v>19.098039999999997</v>
      </c>
      <c r="AR78">
        <v>2.7096000000000005</v>
      </c>
      <c r="AS78">
        <v>3.7143000000000006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1038.605049853358</v>
      </c>
      <c r="DN78">
        <v>-35.243999076245373</v>
      </c>
    </row>
    <row r="79" spans="1:118">
      <c r="A79" t="s">
        <v>121</v>
      </c>
      <c r="B79">
        <v>0</v>
      </c>
      <c r="C79">
        <v>0</v>
      </c>
      <c r="D79">
        <v>10.651926745513705</v>
      </c>
      <c r="E79">
        <v>0</v>
      </c>
      <c r="F79">
        <v>0</v>
      </c>
      <c r="G79">
        <v>30.201655698314276</v>
      </c>
      <c r="H79">
        <v>0</v>
      </c>
      <c r="I79">
        <v>0</v>
      </c>
      <c r="J79">
        <v>53.323217247097844</v>
      </c>
      <c r="K79">
        <v>9.3604410878843343</v>
      </c>
      <c r="L79">
        <v>578.49433792530726</v>
      </c>
      <c r="M79">
        <v>28.225042111173501</v>
      </c>
      <c r="N79">
        <v>0</v>
      </c>
      <c r="O79">
        <v>0</v>
      </c>
      <c r="P79">
        <v>31.640155310621243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53.528717026378899</v>
      </c>
      <c r="V79">
        <v>2.6228260869565228</v>
      </c>
      <c r="W79">
        <v>12.853543484626645</v>
      </c>
      <c r="X79">
        <v>27.357664466762319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3.024999999999999</v>
      </c>
      <c r="AG79">
        <v>12.320106239999999</v>
      </c>
      <c r="AH79">
        <v>43.058028000000007</v>
      </c>
      <c r="AI79">
        <v>10.033732799999999</v>
      </c>
      <c r="AJ79">
        <v>0</v>
      </c>
      <c r="AK79">
        <v>7.9027899999999995</v>
      </c>
      <c r="AL79">
        <v>0</v>
      </c>
      <c r="AM79">
        <v>4.8491040000000005</v>
      </c>
      <c r="AN79">
        <v>0.78432999999999997</v>
      </c>
      <c r="AO79">
        <v>6.3139440000000002</v>
      </c>
      <c r="AP79">
        <v>3.5765417836442106</v>
      </c>
      <c r="AQ79">
        <v>19.098039999999997</v>
      </c>
      <c r="AR79">
        <v>2.7096000000000005</v>
      </c>
      <c r="AS79">
        <v>3.7143000000000006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1084.7036752583188</v>
      </c>
      <c r="DN79">
        <v>-40.749396220249167</v>
      </c>
    </row>
    <row r="80" spans="1:118">
      <c r="A80" t="s">
        <v>122</v>
      </c>
      <c r="B80">
        <v>0</v>
      </c>
      <c r="C80">
        <v>0</v>
      </c>
      <c r="D80">
        <v>10.650798674785099</v>
      </c>
      <c r="E80">
        <v>0</v>
      </c>
      <c r="F80">
        <v>0</v>
      </c>
      <c r="G80">
        <v>20.312583163082092</v>
      </c>
      <c r="H80">
        <v>0</v>
      </c>
      <c r="I80">
        <v>0</v>
      </c>
      <c r="J80">
        <v>50.588407752861016</v>
      </c>
      <c r="K80">
        <v>9.3604410878843343</v>
      </c>
      <c r="L80">
        <v>578.49433792530726</v>
      </c>
      <c r="M80">
        <v>28.225042111173501</v>
      </c>
      <c r="N80">
        <v>0</v>
      </c>
      <c r="O80">
        <v>0</v>
      </c>
      <c r="P80">
        <v>31.640155310621243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53.528717026378899</v>
      </c>
      <c r="V80">
        <v>2.6228260869565228</v>
      </c>
      <c r="W80">
        <v>12.853543484626645</v>
      </c>
      <c r="X80">
        <v>27.357664466762319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3.024999999999999</v>
      </c>
      <c r="AG80">
        <v>12.320106239999999</v>
      </c>
      <c r="AH80">
        <v>43.058028000000007</v>
      </c>
      <c r="AI80">
        <v>15.050599199999999</v>
      </c>
      <c r="AJ80">
        <v>0</v>
      </c>
      <c r="AK80">
        <v>7.9027899999999995</v>
      </c>
      <c r="AL80">
        <v>0</v>
      </c>
      <c r="AM80">
        <v>4.8491040000000005</v>
      </c>
      <c r="AN80">
        <v>0.78432999999999997</v>
      </c>
      <c r="AO80">
        <v>6.3139440000000002</v>
      </c>
      <c r="AP80">
        <v>3.5765417836442106</v>
      </c>
      <c r="AQ80">
        <v>19.098039999999997</v>
      </c>
      <c r="AR80">
        <v>2.7096000000000005</v>
      </c>
      <c r="AS80">
        <v>3.7143000000000006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1053.7796518921275</v>
      </c>
      <c r="DN80">
        <v>-17.433516554255661</v>
      </c>
    </row>
    <row r="81" spans="1:118">
      <c r="A81" t="s">
        <v>123</v>
      </c>
      <c r="B81">
        <v>0</v>
      </c>
      <c r="C81">
        <v>0</v>
      </c>
      <c r="D81">
        <v>10.650798674785099</v>
      </c>
      <c r="E81">
        <v>0</v>
      </c>
      <c r="F81">
        <v>0</v>
      </c>
      <c r="G81">
        <v>20.312583163082092</v>
      </c>
      <c r="H81">
        <v>0</v>
      </c>
      <c r="I81">
        <v>0</v>
      </c>
      <c r="J81">
        <v>47.218037341299471</v>
      </c>
      <c r="K81">
        <v>9.3604410878843343</v>
      </c>
      <c r="L81">
        <v>578.49433792530726</v>
      </c>
      <c r="M81">
        <v>28.225042111173501</v>
      </c>
      <c r="N81">
        <v>0</v>
      </c>
      <c r="O81">
        <v>0</v>
      </c>
      <c r="P81">
        <v>31.640155310621243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53.528717026378899</v>
      </c>
      <c r="V81">
        <v>2.6228260869565228</v>
      </c>
      <c r="W81">
        <v>12.853543484626645</v>
      </c>
      <c r="X81">
        <v>27.357664466762319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3.024999999999999</v>
      </c>
      <c r="AG81">
        <v>12.320106239999999</v>
      </c>
      <c r="AH81">
        <v>43.058028000000007</v>
      </c>
      <c r="AI81">
        <v>15.050599199999999</v>
      </c>
      <c r="AJ81">
        <v>0</v>
      </c>
      <c r="AK81">
        <v>7.9027899999999995</v>
      </c>
      <c r="AL81">
        <v>0</v>
      </c>
      <c r="AM81">
        <v>4.8491040000000005</v>
      </c>
      <c r="AN81">
        <v>0.78432999999999997</v>
      </c>
      <c r="AO81">
        <v>6.3139440000000002</v>
      </c>
      <c r="AP81">
        <v>3.5765417836442106</v>
      </c>
      <c r="AQ81">
        <v>19.098039999999997</v>
      </c>
      <c r="AR81">
        <v>15.072150000000002</v>
      </c>
      <c r="AS81">
        <v>3.7143000000000006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1048.4767306928436</v>
      </c>
      <c r="DN81">
        <v>-3.1384157665331873</v>
      </c>
    </row>
    <row r="82" spans="1:118">
      <c r="A82" t="s">
        <v>124</v>
      </c>
      <c r="B82">
        <v>0</v>
      </c>
      <c r="C82">
        <v>0</v>
      </c>
      <c r="D82">
        <v>10.650798674785099</v>
      </c>
      <c r="E82">
        <v>0</v>
      </c>
      <c r="F82">
        <v>0</v>
      </c>
      <c r="G82">
        <v>20.312583163082092</v>
      </c>
      <c r="H82">
        <v>0</v>
      </c>
      <c r="I82">
        <v>0</v>
      </c>
      <c r="J82">
        <v>43.005629427327818</v>
      </c>
      <c r="K82">
        <v>9.3604410878843343</v>
      </c>
      <c r="L82">
        <v>578.49433792530726</v>
      </c>
      <c r="M82">
        <v>28.225042111173501</v>
      </c>
      <c r="N82">
        <v>0</v>
      </c>
      <c r="O82">
        <v>0</v>
      </c>
      <c r="P82">
        <v>31.640155310621243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53.528717026378899</v>
      </c>
      <c r="V82">
        <v>2.6228260869565228</v>
      </c>
      <c r="W82">
        <v>12.853543484626645</v>
      </c>
      <c r="X82">
        <v>27.357664466762319</v>
      </c>
      <c r="Y82">
        <v>0</v>
      </c>
      <c r="Z82">
        <v>6.0021000000000004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3.024999999999999</v>
      </c>
      <c r="AG82">
        <v>12.320106239999999</v>
      </c>
      <c r="AH82">
        <v>43.058028000000007</v>
      </c>
      <c r="AI82">
        <v>15.050599199999999</v>
      </c>
      <c r="AJ82">
        <v>0</v>
      </c>
      <c r="AK82">
        <v>7.9027899999999995</v>
      </c>
      <c r="AL82">
        <v>0</v>
      </c>
      <c r="AM82">
        <v>4.8491040000000005</v>
      </c>
      <c r="AN82">
        <v>0.78432999999999997</v>
      </c>
      <c r="AO82">
        <v>6.3139440000000002</v>
      </c>
      <c r="AP82">
        <v>3.5765417836442106</v>
      </c>
      <c r="AQ82">
        <v>19.098039999999997</v>
      </c>
      <c r="AR82">
        <v>15.072150000000002</v>
      </c>
      <c r="AS82">
        <v>3.7143000000000006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1031.7447435457568</v>
      </c>
      <c r="DN82">
        <v>9.3811634665820005</v>
      </c>
    </row>
    <row r="83" spans="1:118">
      <c r="A83" t="s">
        <v>125</v>
      </c>
      <c r="B83">
        <v>0</v>
      </c>
      <c r="C83">
        <v>0</v>
      </c>
      <c r="D83">
        <v>10.398911</v>
      </c>
      <c r="E83">
        <v>0</v>
      </c>
      <c r="F83">
        <v>0</v>
      </c>
      <c r="G83">
        <v>20.315201564751707</v>
      </c>
      <c r="H83">
        <v>0</v>
      </c>
      <c r="I83">
        <v>0</v>
      </c>
      <c r="J83">
        <v>17.849266653488829</v>
      </c>
      <c r="K83">
        <v>9.3604410878843343</v>
      </c>
      <c r="L83">
        <v>578.49433792530726</v>
      </c>
      <c r="M83">
        <v>28.225042111173501</v>
      </c>
      <c r="N83">
        <v>0</v>
      </c>
      <c r="O83">
        <v>0</v>
      </c>
      <c r="P83">
        <v>31.640155310621243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53.528717026378899</v>
      </c>
      <c r="V83">
        <v>2.6228260869565228</v>
      </c>
      <c r="W83">
        <v>12.853543484626645</v>
      </c>
      <c r="X83">
        <v>27.357664466762319</v>
      </c>
      <c r="Y83">
        <v>0</v>
      </c>
      <c r="Z83">
        <v>6.0021000000000004</v>
      </c>
      <c r="AA83">
        <v>12.929271077146673</v>
      </c>
      <c r="AB83">
        <v>12.12276</v>
      </c>
      <c r="AC83">
        <v>8.9169460386367199</v>
      </c>
      <c r="AD83">
        <v>11.212219200000002</v>
      </c>
      <c r="AE83">
        <v>15.166195200000002</v>
      </c>
      <c r="AF83">
        <v>3.024999999999999</v>
      </c>
      <c r="AG83">
        <v>12.320106239999999</v>
      </c>
      <c r="AH83">
        <v>43.058028000000007</v>
      </c>
      <c r="AI83">
        <v>15.050599199999999</v>
      </c>
      <c r="AJ83">
        <v>0</v>
      </c>
      <c r="AK83">
        <v>7.9027899999999995</v>
      </c>
      <c r="AL83">
        <v>0</v>
      </c>
      <c r="AM83">
        <v>4.8491040000000005</v>
      </c>
      <c r="AN83">
        <v>0.78432999999999997</v>
      </c>
      <c r="AO83">
        <v>6.3139440000000002</v>
      </c>
      <c r="AP83">
        <v>3.5765417836442106</v>
      </c>
      <c r="AQ83">
        <v>19.098039999999997</v>
      </c>
      <c r="AR83">
        <v>2.7096000000000005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976.81385688648231</v>
      </c>
      <c r="DN83">
        <v>25.92481807890179</v>
      </c>
    </row>
    <row r="84" spans="1:118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19.656700000000001</v>
      </c>
      <c r="H84">
        <v>0</v>
      </c>
      <c r="I84">
        <v>0</v>
      </c>
      <c r="J84">
        <v>20.873657172233735</v>
      </c>
      <c r="K84">
        <v>9.3604410878843343</v>
      </c>
      <c r="L84">
        <v>578.49433792530726</v>
      </c>
      <c r="M84">
        <v>28.225042111173501</v>
      </c>
      <c r="N84">
        <v>0</v>
      </c>
      <c r="O84">
        <v>0</v>
      </c>
      <c r="P84">
        <v>31.640155310621243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53.528717026378899</v>
      </c>
      <c r="V84">
        <v>2.6228260869565228</v>
      </c>
      <c r="W84">
        <v>12.853543484626645</v>
      </c>
      <c r="X84">
        <v>27.357664466762319</v>
      </c>
      <c r="Y84">
        <v>0</v>
      </c>
      <c r="Z84">
        <v>2.0007000000000006</v>
      </c>
      <c r="AA84">
        <v>12.929271077146673</v>
      </c>
      <c r="AB84">
        <v>12.12276</v>
      </c>
      <c r="AC84">
        <v>8.9169460386367199</v>
      </c>
      <c r="AD84">
        <v>11.212219200000002</v>
      </c>
      <c r="AE84">
        <v>15.166195200000002</v>
      </c>
      <c r="AF84">
        <v>3.024999999999999</v>
      </c>
      <c r="AG84">
        <v>12.320106239999999</v>
      </c>
      <c r="AH84">
        <v>43.058028000000007</v>
      </c>
      <c r="AI84">
        <v>10.033732799999999</v>
      </c>
      <c r="AJ84">
        <v>0</v>
      </c>
      <c r="AK84">
        <v>7.9027899999999995</v>
      </c>
      <c r="AL84">
        <v>0</v>
      </c>
      <c r="AM84">
        <v>4.8491040000000005</v>
      </c>
      <c r="AN84">
        <v>0.78432999999999997</v>
      </c>
      <c r="AO84">
        <v>6.3139440000000002</v>
      </c>
      <c r="AP84">
        <v>3.5765417836442106</v>
      </c>
      <c r="AQ84">
        <v>19.098039999999997</v>
      </c>
      <c r="AR84">
        <v>2.7096000000000005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967.36070431959149</v>
      </c>
      <c r="DN84">
        <v>28.635182199786012</v>
      </c>
    </row>
    <row r="85" spans="1:118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19.656700000000001</v>
      </c>
      <c r="H85">
        <v>0</v>
      </c>
      <c r="I85">
        <v>0</v>
      </c>
      <c r="J85">
        <v>24.319806086722323</v>
      </c>
      <c r="K85">
        <v>9.3604410878843343</v>
      </c>
      <c r="L85">
        <v>578.49433792530726</v>
      </c>
      <c r="M85">
        <v>28.225042111173501</v>
      </c>
      <c r="N85">
        <v>0</v>
      </c>
      <c r="O85">
        <v>0</v>
      </c>
      <c r="P85">
        <v>31.640155310621243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53.528717026378899</v>
      </c>
      <c r="V85">
        <v>2.6228260869565228</v>
      </c>
      <c r="W85">
        <v>12.853543484626645</v>
      </c>
      <c r="X85">
        <v>27.357664466762319</v>
      </c>
      <c r="Y85">
        <v>0</v>
      </c>
      <c r="Z85">
        <v>2.0007000000000006</v>
      </c>
      <c r="AA85">
        <v>12.929271077146673</v>
      </c>
      <c r="AB85">
        <v>12.12276</v>
      </c>
      <c r="AC85">
        <v>8.9169460386367199</v>
      </c>
      <c r="AD85">
        <v>11.212219200000002</v>
      </c>
      <c r="AE85">
        <v>15.166195200000002</v>
      </c>
      <c r="AF85">
        <v>3.024999999999999</v>
      </c>
      <c r="AG85">
        <v>12.320106239999999</v>
      </c>
      <c r="AH85">
        <v>37.770200000000003</v>
      </c>
      <c r="AI85">
        <v>1.5624</v>
      </c>
      <c r="AJ85">
        <v>0</v>
      </c>
      <c r="AK85">
        <v>7.9027899999999995</v>
      </c>
      <c r="AL85">
        <v>0</v>
      </c>
      <c r="AM85">
        <v>4.8491040000000005</v>
      </c>
      <c r="AN85">
        <v>0.78432999999999997</v>
      </c>
      <c r="AO85">
        <v>6.3139440000000002</v>
      </c>
      <c r="AP85">
        <v>3.5765417836442106</v>
      </c>
      <c r="AQ85">
        <v>19.098039999999997</v>
      </c>
      <c r="AR85">
        <v>2.7096000000000005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954.04195197417482</v>
      </c>
      <c r="DN85">
        <v>31.640922659691206</v>
      </c>
    </row>
    <row r="86" spans="1:118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19.656700000000001</v>
      </c>
      <c r="H86">
        <v>0</v>
      </c>
      <c r="I86">
        <v>0</v>
      </c>
      <c r="J86">
        <v>24.319806086722323</v>
      </c>
      <c r="K86">
        <v>9.3604410878843343</v>
      </c>
      <c r="L86">
        <v>578.49433792530726</v>
      </c>
      <c r="M86">
        <v>28.225042111173501</v>
      </c>
      <c r="N86">
        <v>0</v>
      </c>
      <c r="O86">
        <v>0</v>
      </c>
      <c r="P86">
        <v>31.640155310621243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53.528717026378899</v>
      </c>
      <c r="V86">
        <v>2.6228260869565228</v>
      </c>
      <c r="W86">
        <v>12.853543484626645</v>
      </c>
      <c r="X86">
        <v>27.357664466762319</v>
      </c>
      <c r="Y86">
        <v>0</v>
      </c>
      <c r="Z86">
        <v>0</v>
      </c>
      <c r="AA86">
        <v>8.6195140514311142</v>
      </c>
      <c r="AB86">
        <v>12.12276</v>
      </c>
      <c r="AC86">
        <v>5.9386399999999995</v>
      </c>
      <c r="AD86">
        <v>11.212219200000002</v>
      </c>
      <c r="AE86">
        <v>15.166195200000002</v>
      </c>
      <c r="AF86">
        <v>2.7225000000000001</v>
      </c>
      <c r="AG86">
        <v>12.320106239999999</v>
      </c>
      <c r="AH86">
        <v>34.864800000000002</v>
      </c>
      <c r="AI86">
        <v>0</v>
      </c>
      <c r="AJ86">
        <v>0</v>
      </c>
      <c r="AK86">
        <v>7.9027899999999995</v>
      </c>
      <c r="AL86">
        <v>0</v>
      </c>
      <c r="AM86">
        <v>2.5767000000000002</v>
      </c>
      <c r="AN86">
        <v>0.78432999999999997</v>
      </c>
      <c r="AO86">
        <v>6.3139440000000002</v>
      </c>
      <c r="AP86">
        <v>3.5765417836442106</v>
      </c>
      <c r="AQ86">
        <v>14.84544</v>
      </c>
      <c r="AR86">
        <v>2.7096000000000005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934.11873121606118</v>
      </c>
      <c r="DN86">
        <v>30.980076353452382</v>
      </c>
    </row>
    <row r="87" spans="1:118">
      <c r="A87" t="s">
        <v>129</v>
      </c>
      <c r="B87">
        <v>0</v>
      </c>
      <c r="C87">
        <v>0</v>
      </c>
      <c r="D87">
        <v>10.651588089053805</v>
      </c>
      <c r="E87">
        <v>0</v>
      </c>
      <c r="F87">
        <v>0</v>
      </c>
      <c r="G87">
        <v>20.312583163082092</v>
      </c>
      <c r="H87">
        <v>0</v>
      </c>
      <c r="I87">
        <v>0</v>
      </c>
      <c r="J87">
        <v>23.538621432417877</v>
      </c>
      <c r="K87">
        <v>9.3604410878843343</v>
      </c>
      <c r="L87">
        <v>578.49433792530726</v>
      </c>
      <c r="M87">
        <v>28.225042111173501</v>
      </c>
      <c r="N87">
        <v>0</v>
      </c>
      <c r="O87">
        <v>0</v>
      </c>
      <c r="P87">
        <v>31.640155310621243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53.528717026378899</v>
      </c>
      <c r="V87">
        <v>2.6228260869565228</v>
      </c>
      <c r="W87">
        <v>12.853543484626645</v>
      </c>
      <c r="X87">
        <v>27.357664466762319</v>
      </c>
      <c r="Y87">
        <v>0</v>
      </c>
      <c r="Z87">
        <v>0</v>
      </c>
      <c r="AA87">
        <v>4.2894005485360651</v>
      </c>
      <c r="AB87">
        <v>8.0572999999999997</v>
      </c>
      <c r="AC87">
        <v>2.9693200000000006</v>
      </c>
      <c r="AD87">
        <v>8.3897099999999991</v>
      </c>
      <c r="AE87">
        <v>15.166195200000002</v>
      </c>
      <c r="AF87">
        <v>2.7225000000000001</v>
      </c>
      <c r="AG87">
        <v>12.320106239999999</v>
      </c>
      <c r="AH87">
        <v>28.705351999999998</v>
      </c>
      <c r="AI87">
        <v>0</v>
      </c>
      <c r="AJ87">
        <v>0</v>
      </c>
      <c r="AK87">
        <v>7.9027899999999995</v>
      </c>
      <c r="AL87">
        <v>0</v>
      </c>
      <c r="AM87">
        <v>0</v>
      </c>
      <c r="AN87">
        <v>0.78432999999999997</v>
      </c>
      <c r="AO87">
        <v>6.3139440000000002</v>
      </c>
      <c r="AP87">
        <v>3.5765417836442106</v>
      </c>
      <c r="AQ87">
        <v>14.304199999999998</v>
      </c>
      <c r="AR87">
        <v>2.7096000000000005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911.61805416749621</v>
      </c>
      <c r="DN87">
        <v>30.233749296953725</v>
      </c>
    </row>
    <row r="88" spans="1:118">
      <c r="A88" t="s">
        <v>130</v>
      </c>
      <c r="B88">
        <v>0</v>
      </c>
      <c r="C88">
        <v>0</v>
      </c>
      <c r="D88">
        <v>10.651588089053805</v>
      </c>
      <c r="E88">
        <v>0</v>
      </c>
      <c r="F88">
        <v>0</v>
      </c>
      <c r="G88">
        <v>20.312583163082092</v>
      </c>
      <c r="H88">
        <v>0</v>
      </c>
      <c r="I88">
        <v>0</v>
      </c>
      <c r="J88">
        <v>23.538621432417877</v>
      </c>
      <c r="K88">
        <v>9.3604410878843343</v>
      </c>
      <c r="L88">
        <v>578.49433792530726</v>
      </c>
      <c r="M88">
        <v>28.225042111173501</v>
      </c>
      <c r="N88">
        <v>0</v>
      </c>
      <c r="O88">
        <v>0</v>
      </c>
      <c r="P88">
        <v>31.640155310621243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53.528717026378899</v>
      </c>
      <c r="V88">
        <v>2.6228260869565228</v>
      </c>
      <c r="W88">
        <v>12.853543484626645</v>
      </c>
      <c r="X88">
        <v>27.357664466762319</v>
      </c>
      <c r="Y88">
        <v>0</v>
      </c>
      <c r="Z88">
        <v>0</v>
      </c>
      <c r="AA88">
        <v>4.2894005485360651</v>
      </c>
      <c r="AB88">
        <v>8.0572999999999997</v>
      </c>
      <c r="AC88">
        <v>2.9693200000000006</v>
      </c>
      <c r="AD88">
        <v>5.59314</v>
      </c>
      <c r="AE88">
        <v>15.166195200000002</v>
      </c>
      <c r="AF88">
        <v>2.7225000000000001</v>
      </c>
      <c r="AG88">
        <v>12.320106239999999</v>
      </c>
      <c r="AH88">
        <v>24.405360000000002</v>
      </c>
      <c r="AI88">
        <v>0</v>
      </c>
      <c r="AJ88">
        <v>0</v>
      </c>
      <c r="AK88">
        <v>7.9027899999999995</v>
      </c>
      <c r="AL88">
        <v>0</v>
      </c>
      <c r="AM88">
        <v>0</v>
      </c>
      <c r="AN88">
        <v>0.78432999999999997</v>
      </c>
      <c r="AO88">
        <v>6.3139440000000002</v>
      </c>
      <c r="AP88">
        <v>3.5765417836442106</v>
      </c>
      <c r="AQ88">
        <v>14.304199999999998</v>
      </c>
      <c r="AR88">
        <v>2.7096000000000005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904.74929179235255</v>
      </c>
      <c r="DN88">
        <v>30.005949672097408</v>
      </c>
    </row>
    <row r="89" spans="1:118">
      <c r="A89" t="s">
        <v>131</v>
      </c>
      <c r="B89">
        <v>0</v>
      </c>
      <c r="C89">
        <v>0</v>
      </c>
      <c r="D89">
        <v>10.30826928988626</v>
      </c>
      <c r="E89">
        <v>0</v>
      </c>
      <c r="F89">
        <v>0</v>
      </c>
      <c r="G89">
        <v>20.311106739761367</v>
      </c>
      <c r="H89">
        <v>0</v>
      </c>
      <c r="I89">
        <v>0</v>
      </c>
      <c r="J89">
        <v>23.538621432417877</v>
      </c>
      <c r="K89">
        <v>9.3604410878843343</v>
      </c>
      <c r="L89">
        <v>578.49433792530726</v>
      </c>
      <c r="M89">
        <v>28.225042111173501</v>
      </c>
      <c r="N89">
        <v>0</v>
      </c>
      <c r="O89">
        <v>0</v>
      </c>
      <c r="P89">
        <v>31.640155310621243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53.528717026378899</v>
      </c>
      <c r="V89">
        <v>2.6228260869565228</v>
      </c>
      <c r="W89">
        <v>12.853543484626645</v>
      </c>
      <c r="X89">
        <v>27.357664466762319</v>
      </c>
      <c r="Y89">
        <v>0</v>
      </c>
      <c r="Z89">
        <v>0</v>
      </c>
      <c r="AA89">
        <v>4.2894005485360651</v>
      </c>
      <c r="AB89">
        <v>8.0572999999999997</v>
      </c>
      <c r="AC89">
        <v>2.9693200000000006</v>
      </c>
      <c r="AD89">
        <v>5.3783309999999993</v>
      </c>
      <c r="AE89">
        <v>15.166195200000002</v>
      </c>
      <c r="AF89">
        <v>2.7225000000000001</v>
      </c>
      <c r="AG89">
        <v>12.320106239999999</v>
      </c>
      <c r="AH89">
        <v>21.529014000000004</v>
      </c>
      <c r="AI89">
        <v>0</v>
      </c>
      <c r="AJ89">
        <v>0</v>
      </c>
      <c r="AK89">
        <v>7.9027899999999995</v>
      </c>
      <c r="AL89">
        <v>0</v>
      </c>
      <c r="AM89">
        <v>0</v>
      </c>
      <c r="AN89">
        <v>0.78432999999999997</v>
      </c>
      <c r="AO89">
        <v>6.3139440000000002</v>
      </c>
      <c r="AP89">
        <v>3.5765417836442106</v>
      </c>
      <c r="AQ89">
        <v>14.304199999999998</v>
      </c>
      <c r="AR89">
        <v>2.7096000000000005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901.42363585903581</v>
      </c>
      <c r="DN89">
        <v>29.89565538292581</v>
      </c>
    </row>
    <row r="90" spans="1:118">
      <c r="A90" t="s">
        <v>132</v>
      </c>
      <c r="B90">
        <v>0</v>
      </c>
      <c r="C90">
        <v>0</v>
      </c>
      <c r="D90">
        <v>10.30826928988626</v>
      </c>
      <c r="E90">
        <v>0</v>
      </c>
      <c r="F90">
        <v>0</v>
      </c>
      <c r="G90">
        <v>20.063158336020642</v>
      </c>
      <c r="H90">
        <v>0</v>
      </c>
      <c r="I90">
        <v>0</v>
      </c>
      <c r="J90">
        <v>23.538621432417877</v>
      </c>
      <c r="K90">
        <v>9.3604410878843343</v>
      </c>
      <c r="L90">
        <v>578.49433792530726</v>
      </c>
      <c r="M90">
        <v>28.225042111173501</v>
      </c>
      <c r="N90">
        <v>0</v>
      </c>
      <c r="O90">
        <v>0</v>
      </c>
      <c r="P90">
        <v>31.640155310621243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53.528717026378899</v>
      </c>
      <c r="V90">
        <v>2.6228260869565228</v>
      </c>
      <c r="W90">
        <v>12.853543484626645</v>
      </c>
      <c r="X90">
        <v>27.357664466762319</v>
      </c>
      <c r="Y90">
        <v>0</v>
      </c>
      <c r="Z90">
        <v>0</v>
      </c>
      <c r="AA90">
        <v>4.2894005485360651</v>
      </c>
      <c r="AB90">
        <v>8.0572999999999997</v>
      </c>
      <c r="AC90">
        <v>0</v>
      </c>
      <c r="AD90">
        <v>2.79657</v>
      </c>
      <c r="AE90">
        <v>15.166195200000002</v>
      </c>
      <c r="AF90">
        <v>2.7225000000000001</v>
      </c>
      <c r="AG90">
        <v>12.320106239999999</v>
      </c>
      <c r="AH90">
        <v>21.529014000000004</v>
      </c>
      <c r="AI90">
        <v>0</v>
      </c>
      <c r="AJ90">
        <v>0</v>
      </c>
      <c r="AK90">
        <v>7.9027899999999995</v>
      </c>
      <c r="AL90">
        <v>0</v>
      </c>
      <c r="AM90">
        <v>0</v>
      </c>
      <c r="AN90">
        <v>0.78432999999999997</v>
      </c>
      <c r="AO90">
        <v>6.3139440000000002</v>
      </c>
      <c r="AP90">
        <v>3.5765417836442106</v>
      </c>
      <c r="AQ90">
        <v>10.32222</v>
      </c>
      <c r="AR90">
        <v>2.7096000000000005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891.95659698416557</v>
      </c>
      <c r="DN90">
        <v>29.581684854055357</v>
      </c>
    </row>
    <row r="91" spans="1:118">
      <c r="A91" t="s">
        <v>133</v>
      </c>
      <c r="B91">
        <v>0</v>
      </c>
      <c r="C91">
        <v>0</v>
      </c>
      <c r="D91">
        <v>10.30826928988626</v>
      </c>
      <c r="E91">
        <v>0</v>
      </c>
      <c r="F91">
        <v>0</v>
      </c>
      <c r="G91">
        <v>20.652424290470908</v>
      </c>
      <c r="H91">
        <v>0</v>
      </c>
      <c r="I91">
        <v>0</v>
      </c>
      <c r="J91">
        <v>23.538621432417877</v>
      </c>
      <c r="K91">
        <v>9.3604410878843343</v>
      </c>
      <c r="L91">
        <v>578.49433792530726</v>
      </c>
      <c r="M91">
        <v>28.225042111173501</v>
      </c>
      <c r="N91">
        <v>0</v>
      </c>
      <c r="O91">
        <v>0</v>
      </c>
      <c r="P91">
        <v>31.640155310621243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53.528717026378899</v>
      </c>
      <c r="V91">
        <v>2.6228260869565228</v>
      </c>
      <c r="W91">
        <v>12.853543484626645</v>
      </c>
      <c r="X91">
        <v>27.357664466762319</v>
      </c>
      <c r="Y91">
        <v>0</v>
      </c>
      <c r="Z91">
        <v>0</v>
      </c>
      <c r="AA91">
        <v>4.2894005485360651</v>
      </c>
      <c r="AB91">
        <v>8.0572999999999997</v>
      </c>
      <c r="AC91">
        <v>0</v>
      </c>
      <c r="AD91">
        <v>2.79657</v>
      </c>
      <c r="AE91">
        <v>15.166195200000002</v>
      </c>
      <c r="AF91">
        <v>2.7225000000000001</v>
      </c>
      <c r="AG91">
        <v>12.320106239999999</v>
      </c>
      <c r="AH91">
        <v>21.529014000000004</v>
      </c>
      <c r="AI91">
        <v>0</v>
      </c>
      <c r="AJ91">
        <v>0</v>
      </c>
      <c r="AK91">
        <v>7.9027899999999995</v>
      </c>
      <c r="AL91">
        <v>0</v>
      </c>
      <c r="AM91">
        <v>0</v>
      </c>
      <c r="AN91">
        <v>0.78432999999999997</v>
      </c>
      <c r="AO91">
        <v>6.7649400000000011</v>
      </c>
      <c r="AP91">
        <v>3.5765417836442106</v>
      </c>
      <c r="AQ91">
        <v>9.5490199999999987</v>
      </c>
      <c r="AR91">
        <v>15.072150000000002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904.18079814691066</v>
      </c>
      <c r="DN91">
        <v>29.987095645760519</v>
      </c>
    </row>
    <row r="92" spans="1:118">
      <c r="A92" t="s">
        <v>134</v>
      </c>
      <c r="B92">
        <v>0</v>
      </c>
      <c r="C92">
        <v>0</v>
      </c>
      <c r="D92">
        <v>10.30826928988626</v>
      </c>
      <c r="E92">
        <v>0</v>
      </c>
      <c r="F92">
        <v>0</v>
      </c>
      <c r="G92">
        <v>20.652424290470908</v>
      </c>
      <c r="H92">
        <v>0</v>
      </c>
      <c r="I92">
        <v>0</v>
      </c>
      <c r="J92">
        <v>23.538621432417877</v>
      </c>
      <c r="K92">
        <v>9.3604410878843343</v>
      </c>
      <c r="L92">
        <v>578.49433792530726</v>
      </c>
      <c r="M92">
        <v>28.225042111173501</v>
      </c>
      <c r="N92">
        <v>0</v>
      </c>
      <c r="O92">
        <v>0</v>
      </c>
      <c r="P92">
        <v>31.640155310621243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53.528717026378899</v>
      </c>
      <c r="V92">
        <v>2.6228260869565228</v>
      </c>
      <c r="W92">
        <v>12.853543484626645</v>
      </c>
      <c r="X92">
        <v>27.357664466762319</v>
      </c>
      <c r="Y92">
        <v>0</v>
      </c>
      <c r="Z92">
        <v>0</v>
      </c>
      <c r="AA92">
        <v>4.2894005485360651</v>
      </c>
      <c r="AB92">
        <v>8.0572999999999997</v>
      </c>
      <c r="AC92">
        <v>0</v>
      </c>
      <c r="AD92">
        <v>2.79657</v>
      </c>
      <c r="AE92">
        <v>15.166195200000002</v>
      </c>
      <c r="AF92">
        <v>2.7225000000000001</v>
      </c>
      <c r="AG92">
        <v>12.320106239999999</v>
      </c>
      <c r="AH92">
        <v>20.860772000000001</v>
      </c>
      <c r="AI92">
        <v>0</v>
      </c>
      <c r="AJ92">
        <v>0</v>
      </c>
      <c r="AK92">
        <v>7.9027899999999995</v>
      </c>
      <c r="AL92">
        <v>0</v>
      </c>
      <c r="AM92">
        <v>0</v>
      </c>
      <c r="AN92">
        <v>0.78432999999999997</v>
      </c>
      <c r="AO92">
        <v>6.7649400000000011</v>
      </c>
      <c r="AP92">
        <v>3.5765417836442106</v>
      </c>
      <c r="AQ92">
        <v>9.5490199999999987</v>
      </c>
      <c r="AR92">
        <v>15.072150000000002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903.5340067120427</v>
      </c>
      <c r="DN92">
        <v>29.965645080628526</v>
      </c>
    </row>
    <row r="93" spans="1:118">
      <c r="A93" t="s">
        <v>135</v>
      </c>
      <c r="B93">
        <v>0</v>
      </c>
      <c r="C93">
        <v>0</v>
      </c>
      <c r="D93">
        <v>10.30826928988626</v>
      </c>
      <c r="E93">
        <v>0</v>
      </c>
      <c r="F93">
        <v>0</v>
      </c>
      <c r="G93">
        <v>20.476790867290308</v>
      </c>
      <c r="H93">
        <v>0</v>
      </c>
      <c r="I93">
        <v>0</v>
      </c>
      <c r="J93">
        <v>23.538621432417877</v>
      </c>
      <c r="K93">
        <v>9.3604410878843343</v>
      </c>
      <c r="L93">
        <v>578.49433792530726</v>
      </c>
      <c r="M93">
        <v>28.225042111173501</v>
      </c>
      <c r="N93">
        <v>0</v>
      </c>
      <c r="O93">
        <v>0</v>
      </c>
      <c r="P93">
        <v>31.640155310621243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53.528717026378899</v>
      </c>
      <c r="V93">
        <v>2.6228260869565228</v>
      </c>
      <c r="W93">
        <v>12.853543484626645</v>
      </c>
      <c r="X93">
        <v>27.357664466762319</v>
      </c>
      <c r="Y93">
        <v>0</v>
      </c>
      <c r="Z93">
        <v>0</v>
      </c>
      <c r="AA93">
        <v>4.2894005485360651</v>
      </c>
      <c r="AB93">
        <v>8.0572999999999997</v>
      </c>
      <c r="AC93">
        <v>0</v>
      </c>
      <c r="AD93">
        <v>2.79657</v>
      </c>
      <c r="AE93">
        <v>15.166195200000002</v>
      </c>
      <c r="AF93">
        <v>2.7225000000000001</v>
      </c>
      <c r="AG93">
        <v>12.320106239999999</v>
      </c>
      <c r="AH93">
        <v>20.337800000000001</v>
      </c>
      <c r="AI93">
        <v>0</v>
      </c>
      <c r="AJ93">
        <v>0</v>
      </c>
      <c r="AK93">
        <v>7.9027899999999995</v>
      </c>
      <c r="AL93">
        <v>0</v>
      </c>
      <c r="AM93">
        <v>0</v>
      </c>
      <c r="AN93">
        <v>0.78432999999999997</v>
      </c>
      <c r="AO93">
        <v>6.3139440000000002</v>
      </c>
      <c r="AP93">
        <v>3.4193311557917179</v>
      </c>
      <c r="AQ93">
        <v>4.6391999999999989</v>
      </c>
      <c r="AR93">
        <v>2.7096000000000005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885.35149978709262</v>
      </c>
      <c r="DN93">
        <v>29.362619954545504</v>
      </c>
    </row>
    <row r="94" spans="1:118">
      <c r="A94" t="s">
        <v>136</v>
      </c>
      <c r="B94">
        <v>0</v>
      </c>
      <c r="C94">
        <v>0</v>
      </c>
      <c r="D94">
        <v>10.30826928988626</v>
      </c>
      <c r="E94">
        <v>0</v>
      </c>
      <c r="F94">
        <v>0</v>
      </c>
      <c r="G94">
        <v>19.991216109085141</v>
      </c>
      <c r="H94">
        <v>0</v>
      </c>
      <c r="I94">
        <v>0</v>
      </c>
      <c r="J94">
        <v>23.538621432417877</v>
      </c>
      <c r="K94">
        <v>9.3604410878843343</v>
      </c>
      <c r="L94">
        <v>578.49433792530726</v>
      </c>
      <c r="M94">
        <v>28.225042111173501</v>
      </c>
      <c r="N94">
        <v>0</v>
      </c>
      <c r="O94">
        <v>0</v>
      </c>
      <c r="P94">
        <v>31.640155310621243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53.528717026378899</v>
      </c>
      <c r="V94">
        <v>2.6228260869565228</v>
      </c>
      <c r="W94">
        <v>12.853543484626645</v>
      </c>
      <c r="X94">
        <v>27.357664466762319</v>
      </c>
      <c r="Y94">
        <v>0</v>
      </c>
      <c r="Z94">
        <v>0</v>
      </c>
      <c r="AA94">
        <v>4.2894005485360651</v>
      </c>
      <c r="AB94">
        <v>8.0572999999999997</v>
      </c>
      <c r="AC94">
        <v>0</v>
      </c>
      <c r="AD94">
        <v>2.79657</v>
      </c>
      <c r="AE94">
        <v>15.166195200000002</v>
      </c>
      <c r="AF94">
        <v>2.7225000000000001</v>
      </c>
      <c r="AG94">
        <v>12.320106239999999</v>
      </c>
      <c r="AH94">
        <v>13.074299999999999</v>
      </c>
      <c r="AI94">
        <v>0</v>
      </c>
      <c r="AJ94">
        <v>0</v>
      </c>
      <c r="AK94">
        <v>7.9027899999999995</v>
      </c>
      <c r="AL94">
        <v>0</v>
      </c>
      <c r="AM94">
        <v>0</v>
      </c>
      <c r="AN94">
        <v>0.78432999999999997</v>
      </c>
      <c r="AO94">
        <v>6.3139440000000002</v>
      </c>
      <c r="AP94">
        <v>3.4193311557917179</v>
      </c>
      <c r="AQ94">
        <v>4.6391999999999989</v>
      </c>
      <c r="AR94">
        <v>2.7096000000000005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877.85117017522555</v>
      </c>
      <c r="DN94">
        <v>29.113874808207331</v>
      </c>
    </row>
    <row r="95" spans="1:118">
      <c r="A95" t="s">
        <v>137</v>
      </c>
      <c r="B95">
        <v>0</v>
      </c>
      <c r="C95">
        <v>0</v>
      </c>
      <c r="D95">
        <v>10.30826928988626</v>
      </c>
      <c r="E95">
        <v>0</v>
      </c>
      <c r="F95">
        <v>0</v>
      </c>
      <c r="G95">
        <v>19.991216109085141</v>
      </c>
      <c r="H95">
        <v>0</v>
      </c>
      <c r="I95">
        <v>0</v>
      </c>
      <c r="J95">
        <v>23.538621432417877</v>
      </c>
      <c r="K95">
        <v>9.3604410878843343</v>
      </c>
      <c r="L95">
        <v>578.49433792530726</v>
      </c>
      <c r="M95">
        <v>28.225042111173501</v>
      </c>
      <c r="N95">
        <v>5.1231907482993204</v>
      </c>
      <c r="O95">
        <v>0</v>
      </c>
      <c r="P95">
        <v>31.640155310621243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53.528717026378899</v>
      </c>
      <c r="V95">
        <v>2.6228260869565228</v>
      </c>
      <c r="W95">
        <v>12.853543484626645</v>
      </c>
      <c r="X95">
        <v>27.357664466762319</v>
      </c>
      <c r="Y95">
        <v>0</v>
      </c>
      <c r="Z95">
        <v>0</v>
      </c>
      <c r="AA95">
        <v>3.4654479007946737</v>
      </c>
      <c r="AB95">
        <v>8.0572999999999997</v>
      </c>
      <c r="AC95">
        <v>0</v>
      </c>
      <c r="AD95">
        <v>2.79657</v>
      </c>
      <c r="AE95">
        <v>15.166195200000002</v>
      </c>
      <c r="AF95">
        <v>2.7225000000000001</v>
      </c>
      <c r="AG95">
        <v>12.320106239999999</v>
      </c>
      <c r="AH95">
        <v>13.074299999999999</v>
      </c>
      <c r="AI95">
        <v>0</v>
      </c>
      <c r="AJ95">
        <v>0</v>
      </c>
      <c r="AK95">
        <v>7.9027899999999995</v>
      </c>
      <c r="AL95">
        <v>0</v>
      </c>
      <c r="AM95">
        <v>0</v>
      </c>
      <c r="AN95">
        <v>0.78432999999999997</v>
      </c>
      <c r="AO95">
        <v>6.3139440000000002</v>
      </c>
      <c r="AP95">
        <v>3.4193311557917179</v>
      </c>
      <c r="AQ95">
        <v>4.6391999999999989</v>
      </c>
      <c r="AR95">
        <v>2.0322000000000005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881.35676574678223</v>
      </c>
      <c r="DN95">
        <v>29.230117337208583</v>
      </c>
    </row>
    <row r="96" spans="1:118">
      <c r="A96" t="s">
        <v>138</v>
      </c>
      <c r="B96">
        <v>0</v>
      </c>
      <c r="C96">
        <v>0</v>
      </c>
      <c r="D96">
        <v>10.30826928988626</v>
      </c>
      <c r="E96">
        <v>0</v>
      </c>
      <c r="F96">
        <v>0</v>
      </c>
      <c r="G96">
        <v>19.991216109085141</v>
      </c>
      <c r="H96">
        <v>0</v>
      </c>
      <c r="I96">
        <v>0</v>
      </c>
      <c r="J96">
        <v>23.538621432417877</v>
      </c>
      <c r="K96">
        <v>9.3604410878843343</v>
      </c>
      <c r="L96">
        <v>578.49433792530726</v>
      </c>
      <c r="M96">
        <v>28.225042111173501</v>
      </c>
      <c r="N96">
        <v>8.2018708372632396</v>
      </c>
      <c r="O96">
        <v>0</v>
      </c>
      <c r="P96">
        <v>31.640155310621243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53.528717026378899</v>
      </c>
      <c r="V96">
        <v>2.6228260869565228</v>
      </c>
      <c r="W96">
        <v>12.853543484626645</v>
      </c>
      <c r="X96">
        <v>27.357664466762319</v>
      </c>
      <c r="Y96">
        <v>0</v>
      </c>
      <c r="Z96">
        <v>0</v>
      </c>
      <c r="AA96">
        <v>0</v>
      </c>
      <c r="AB96">
        <v>8.0572999999999997</v>
      </c>
      <c r="AC96">
        <v>0</v>
      </c>
      <c r="AD96">
        <v>2.79657</v>
      </c>
      <c r="AE96">
        <v>15.166195200000002</v>
      </c>
      <c r="AF96">
        <v>2.7225000000000001</v>
      </c>
      <c r="AG96">
        <v>12.320106239999999</v>
      </c>
      <c r="AH96">
        <v>13.074299999999999</v>
      </c>
      <c r="AI96">
        <v>0</v>
      </c>
      <c r="AJ96">
        <v>0</v>
      </c>
      <c r="AK96">
        <v>7.9027899999999995</v>
      </c>
      <c r="AL96">
        <v>0</v>
      </c>
      <c r="AM96">
        <v>0</v>
      </c>
      <c r="AN96">
        <v>0.78432999999999997</v>
      </c>
      <c r="AO96">
        <v>6.3139440000000002</v>
      </c>
      <c r="AP96">
        <v>3.4193311557917179</v>
      </c>
      <c r="AQ96">
        <v>0</v>
      </c>
      <c r="AR96">
        <v>2.0322000000000005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876.49221046845923</v>
      </c>
      <c r="DN96">
        <v>29.068704803700847</v>
      </c>
    </row>
    <row r="97" spans="1:118">
      <c r="A97" t="s">
        <v>139</v>
      </c>
      <c r="B97">
        <v>0</v>
      </c>
      <c r="C97">
        <v>0</v>
      </c>
      <c r="D97">
        <v>10.30826928988626</v>
      </c>
      <c r="E97">
        <v>0</v>
      </c>
      <c r="F97">
        <v>0</v>
      </c>
      <c r="G97">
        <v>19.991216109085141</v>
      </c>
      <c r="H97">
        <v>0</v>
      </c>
      <c r="I97">
        <v>0</v>
      </c>
      <c r="J97">
        <v>23.538621432417877</v>
      </c>
      <c r="K97">
        <v>9.3604410878843343</v>
      </c>
      <c r="L97">
        <v>578.49433792530726</v>
      </c>
      <c r="M97">
        <v>28.225042111173501</v>
      </c>
      <c r="N97">
        <v>10.29278468068952</v>
      </c>
      <c r="O97">
        <v>0</v>
      </c>
      <c r="P97">
        <v>31.640155310621243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53.528717026378899</v>
      </c>
      <c r="V97">
        <v>2.6228260869565228</v>
      </c>
      <c r="W97">
        <v>12.853543484626645</v>
      </c>
      <c r="X97">
        <v>27.357664466762319</v>
      </c>
      <c r="Y97">
        <v>0</v>
      </c>
      <c r="Z97">
        <v>0</v>
      </c>
      <c r="AA97">
        <v>0</v>
      </c>
      <c r="AB97">
        <v>8.0572999999999997</v>
      </c>
      <c r="AC97">
        <v>0</v>
      </c>
      <c r="AD97">
        <v>2.79657</v>
      </c>
      <c r="AE97">
        <v>15.166195200000002</v>
      </c>
      <c r="AF97">
        <v>2.7225000000000001</v>
      </c>
      <c r="AG97">
        <v>12.320106239999999</v>
      </c>
      <c r="AH97">
        <v>13.074299999999999</v>
      </c>
      <c r="AI97">
        <v>0</v>
      </c>
      <c r="AJ97">
        <v>0</v>
      </c>
      <c r="AK97">
        <v>7.9027899999999995</v>
      </c>
      <c r="AL97">
        <v>0</v>
      </c>
      <c r="AM97">
        <v>0</v>
      </c>
      <c r="AN97">
        <v>0.78432999999999997</v>
      </c>
      <c r="AO97">
        <v>6.3139440000000002</v>
      </c>
      <c r="AP97">
        <v>3.4193311557917179</v>
      </c>
      <c r="AQ97">
        <v>0</v>
      </c>
      <c r="AR97">
        <v>2.0322000000000005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878.51600581473724</v>
      </c>
      <c r="DN97">
        <v>29.13582330084914</v>
      </c>
    </row>
    <row r="98" spans="1:118">
      <c r="A98" t="s">
        <v>140</v>
      </c>
      <c r="B98">
        <v>0</v>
      </c>
      <c r="C98">
        <v>0</v>
      </c>
      <c r="D98">
        <v>10.30826928988626</v>
      </c>
      <c r="E98">
        <v>0</v>
      </c>
      <c r="F98">
        <v>0</v>
      </c>
      <c r="G98">
        <v>20.652424290470908</v>
      </c>
      <c r="H98">
        <v>0</v>
      </c>
      <c r="I98">
        <v>0</v>
      </c>
      <c r="J98">
        <v>23.538621432417877</v>
      </c>
      <c r="K98">
        <v>9.3604410878843343</v>
      </c>
      <c r="L98">
        <v>578.49433792530726</v>
      </c>
      <c r="M98">
        <v>28.225042111173501</v>
      </c>
      <c r="N98">
        <v>13.639487811493929</v>
      </c>
      <c r="O98">
        <v>0</v>
      </c>
      <c r="P98">
        <v>31.640155310621243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53.528717026378899</v>
      </c>
      <c r="V98">
        <v>2.6228260869565228</v>
      </c>
      <c r="W98">
        <v>12.853543484626645</v>
      </c>
      <c r="X98">
        <v>27.357664466762319</v>
      </c>
      <c r="Y98">
        <v>0</v>
      </c>
      <c r="Z98">
        <v>0</v>
      </c>
      <c r="AA98">
        <v>0</v>
      </c>
      <c r="AB98">
        <v>8.0572999999999997</v>
      </c>
      <c r="AC98">
        <v>0</v>
      </c>
      <c r="AD98">
        <v>2.79657</v>
      </c>
      <c r="AE98">
        <v>15.166195200000002</v>
      </c>
      <c r="AF98">
        <v>2.7225000000000001</v>
      </c>
      <c r="AG98">
        <v>12.320106239999999</v>
      </c>
      <c r="AH98">
        <v>13.074299999999999</v>
      </c>
      <c r="AI98">
        <v>0</v>
      </c>
      <c r="AJ98">
        <v>0</v>
      </c>
      <c r="AK98">
        <v>7.9027899999999995</v>
      </c>
      <c r="AL98">
        <v>0</v>
      </c>
      <c r="AM98">
        <v>0</v>
      </c>
      <c r="AN98">
        <v>0.78432999999999997</v>
      </c>
      <c r="AO98">
        <v>6.3139440000000002</v>
      </c>
      <c r="AP98">
        <v>3.4193311557917179</v>
      </c>
      <c r="AQ98">
        <v>0</v>
      </c>
      <c r="AR98">
        <v>2.0322000000000005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882.39526308199231</v>
      </c>
      <c r="DN98">
        <v>29.264477345784321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0.15347800993763294</v>
      </c>
      <c r="E99">
        <f t="shared" si="2"/>
        <v>0</v>
      </c>
      <c r="F99">
        <f t="shared" si="2"/>
        <v>0</v>
      </c>
      <c r="G99">
        <f t="shared" si="2"/>
        <v>0.3361956954033315</v>
      </c>
      <c r="H99">
        <f t="shared" si="2"/>
        <v>0</v>
      </c>
      <c r="I99">
        <f t="shared" si="2"/>
        <v>0</v>
      </c>
      <c r="J99">
        <f t="shared" si="2"/>
        <v>0.42767844671890493</v>
      </c>
      <c r="K99">
        <f t="shared" si="2"/>
        <v>0.22465060689483249</v>
      </c>
      <c r="L99">
        <f t="shared" si="2"/>
        <v>13.878496162556425</v>
      </c>
      <c r="M99">
        <f t="shared" si="2"/>
        <v>0.67740101066816361</v>
      </c>
      <c r="N99">
        <f t="shared" si="2"/>
        <v>9.3143335194365018E-3</v>
      </c>
      <c r="O99">
        <f t="shared" si="2"/>
        <v>0</v>
      </c>
      <c r="P99">
        <f t="shared" si="2"/>
        <v>0.75936372745490821</v>
      </c>
      <c r="Q99">
        <f t="shared" si="2"/>
        <v>0.14712551511004224</v>
      </c>
      <c r="R99">
        <f t="shared" si="2"/>
        <v>0.18998679739018678</v>
      </c>
      <c r="S99">
        <f t="shared" si="2"/>
        <v>0.1640139907351669</v>
      </c>
      <c r="T99">
        <f t="shared" si="2"/>
        <v>0</v>
      </c>
      <c r="U99">
        <f t="shared" si="2"/>
        <v>1.2846892086330968</v>
      </c>
      <c r="V99">
        <f t="shared" si="2"/>
        <v>6.9058404075810972E-2</v>
      </c>
      <c r="W99">
        <f t="shared" si="2"/>
        <v>0.30846856188295568</v>
      </c>
      <c r="X99">
        <f t="shared" si="2"/>
        <v>0.78185601970117813</v>
      </c>
      <c r="Y99">
        <f t="shared" si="2"/>
        <v>0</v>
      </c>
      <c r="Z99">
        <f t="shared" si="2"/>
        <v>2.6611875000000004E-2</v>
      </c>
      <c r="AA99">
        <f t="shared" si="2"/>
        <v>6.5426687010947254E-2</v>
      </c>
      <c r="AB99">
        <f t="shared" si="2"/>
        <v>0.11768566000000001</v>
      </c>
      <c r="AC99">
        <f t="shared" si="2"/>
        <v>3.9370448115910173E-2</v>
      </c>
      <c r="AD99">
        <f t="shared" si="2"/>
        <v>0.10509084494999996</v>
      </c>
      <c r="AE99">
        <f t="shared" si="2"/>
        <v>0.33871169279999946</v>
      </c>
      <c r="AF99">
        <f t="shared" si="2"/>
        <v>6.2466249999999959E-2</v>
      </c>
      <c r="AG99">
        <f t="shared" si="2"/>
        <v>0.29568254975999986</v>
      </c>
      <c r="AH99">
        <f t="shared" si="2"/>
        <v>0.45033699999999971</v>
      </c>
      <c r="AI99">
        <f t="shared" si="2"/>
        <v>4.1126664599999987E-2</v>
      </c>
      <c r="AJ99">
        <f t="shared" si="2"/>
        <v>0</v>
      </c>
      <c r="AK99">
        <f t="shared" si="2"/>
        <v>0.18966695999999975</v>
      </c>
      <c r="AL99">
        <f t="shared" si="2"/>
        <v>0</v>
      </c>
      <c r="AM99">
        <f t="shared" si="2"/>
        <v>1.6348956999999997E-2</v>
      </c>
      <c r="AN99">
        <f t="shared" si="2"/>
        <v>1.8823919999999966E-2</v>
      </c>
      <c r="AO99">
        <f t="shared" si="2"/>
        <v>0.14824238520000002</v>
      </c>
      <c r="AP99">
        <f t="shared" si="2"/>
        <v>8.4771900803760417E-2</v>
      </c>
      <c r="AQ99">
        <f t="shared" si="2"/>
        <v>0.11829959999999995</v>
      </c>
      <c r="AR99">
        <f t="shared" si="2"/>
        <v>0.10601310000000012</v>
      </c>
      <c r="AS99">
        <f t="shared" si="2"/>
        <v>8.2364189554564399E-2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21.466418698903592</v>
      </c>
      <c r="DN99">
        <f t="shared" si="3"/>
        <v>0.25239847657364367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9.68</v>
      </c>
      <c r="DN3">
        <v>0.32000000000000028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9.68</v>
      </c>
      <c r="DN4">
        <v>0.32000000000000028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9.68</v>
      </c>
      <c r="DN5">
        <v>0.32000000000000028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9.68</v>
      </c>
      <c r="DN6">
        <v>0.32000000000000028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9.68</v>
      </c>
      <c r="DN7">
        <v>0.32000000000000028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9.68</v>
      </c>
      <c r="DN8">
        <v>0.32000000000000028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9.68</v>
      </c>
      <c r="DN9">
        <v>0.32000000000000028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9.68</v>
      </c>
      <c r="DN10">
        <v>0.32000000000000028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9.68</v>
      </c>
      <c r="DN27">
        <v>0.32000000000000028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9.68</v>
      </c>
      <c r="DN28">
        <v>0.32000000000000028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9.68</v>
      </c>
      <c r="DN29">
        <v>0.32000000000000028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9.68</v>
      </c>
      <c r="DN30">
        <v>0.32000000000000028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9.68</v>
      </c>
      <c r="DN31">
        <v>0.32000000000000028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  <c r="DN32">
        <v>0.48000000000000043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23.23</v>
      </c>
      <c r="DN33">
        <v>0.76999999999999957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31.94</v>
      </c>
      <c r="DN34">
        <v>1.0599999999999987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41.62</v>
      </c>
      <c r="DN35">
        <v>1.3800000000000026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50.33</v>
      </c>
      <c r="DN36">
        <v>1.6700000000000017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61.95</v>
      </c>
      <c r="DN37">
        <v>2.0499999999999972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72.59</v>
      </c>
      <c r="DN38">
        <v>2.4099999999999966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96.79</v>
      </c>
      <c r="DN39">
        <v>3.2099999999999937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110.00000000000001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106.47</v>
      </c>
      <c r="DN40">
        <v>3.5300000000000153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110.00000000000001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106.47</v>
      </c>
      <c r="DN41">
        <v>3.5300000000000153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125.83</v>
      </c>
      <c r="DN42">
        <v>4.1700000000000017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135.51</v>
      </c>
      <c r="DN43">
        <v>4.4900000000000091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135.51</v>
      </c>
      <c r="DN44">
        <v>4.4900000000000091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135.51</v>
      </c>
      <c r="DN45">
        <v>4.4900000000000091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135.51</v>
      </c>
      <c r="DN46">
        <v>4.4900000000000091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135.51</v>
      </c>
      <c r="DN47">
        <v>4.4900000000000091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135.51</v>
      </c>
      <c r="DN48">
        <v>4.4900000000000091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135.51</v>
      </c>
      <c r="DN49">
        <v>4.4900000000000091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135.51</v>
      </c>
      <c r="DN50">
        <v>4.4900000000000091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135.51</v>
      </c>
      <c r="DN51">
        <v>4.4900000000000091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135.51</v>
      </c>
      <c r="DN52">
        <v>4.4900000000000091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135.51</v>
      </c>
      <c r="DN53">
        <v>4.4900000000000091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135.51</v>
      </c>
      <c r="DN54">
        <v>4.4900000000000091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135.51</v>
      </c>
      <c r="DN55">
        <v>4.4900000000000091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135.51</v>
      </c>
      <c r="DN56">
        <v>4.4900000000000091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135.51</v>
      </c>
      <c r="DN57">
        <v>4.4900000000000091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135.51</v>
      </c>
      <c r="DN58">
        <v>4.4900000000000091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135.51</v>
      </c>
      <c r="DN59">
        <v>4.4900000000000091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135.51</v>
      </c>
      <c r="DN60">
        <v>4.4900000000000091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135.51</v>
      </c>
      <c r="DN61">
        <v>4.4900000000000091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135.51</v>
      </c>
      <c r="DN62">
        <v>4.4900000000000091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135.51</v>
      </c>
      <c r="DN63">
        <v>4.4900000000000091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135.51</v>
      </c>
      <c r="DN64">
        <v>4.4900000000000091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135.51</v>
      </c>
      <c r="DN65">
        <v>4.4900000000000091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135.51</v>
      </c>
      <c r="DN66">
        <v>4.4900000000000091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135.51</v>
      </c>
      <c r="DN67">
        <v>4.4900000000000091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135.51</v>
      </c>
      <c r="DN68">
        <v>4.4900000000000091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135.51</v>
      </c>
      <c r="DN69">
        <v>4.4900000000000091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135.51</v>
      </c>
      <c r="DN70">
        <v>4.4900000000000091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135.51</v>
      </c>
      <c r="DN71">
        <v>4.4900000000000091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120.02</v>
      </c>
      <c r="DN72">
        <v>3.980000000000004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112.28</v>
      </c>
      <c r="DN73">
        <v>3.7199999999999989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110.00000000000001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106.47</v>
      </c>
      <c r="DN74">
        <v>3.5300000000000153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108.4</v>
      </c>
      <c r="DN75">
        <v>3.5999999999999943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103.57</v>
      </c>
      <c r="DN76">
        <v>3.4300000000000068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100.66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96.79</v>
      </c>
      <c r="DN78">
        <v>3.2099999999999937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91.95</v>
      </c>
      <c r="DN79">
        <v>3.0499999999999972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80.34</v>
      </c>
      <c r="DN80">
        <v>2.6599999999999966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74.53</v>
      </c>
      <c r="DN81">
        <v>2.4699999999999989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71.62</v>
      </c>
      <c r="DN82">
        <v>2.3799999999999955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66.790000000000006</v>
      </c>
      <c r="DN83">
        <v>2.2099999999999937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62.91</v>
      </c>
      <c r="DN84">
        <v>2.0900000000000034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59.04</v>
      </c>
      <c r="DN85">
        <v>1.9600000000000009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57.11</v>
      </c>
      <c r="DN86">
        <v>1.8900000000000006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54.2</v>
      </c>
      <c r="DN87">
        <v>1.7999999999999972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54.999999999999993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53.23</v>
      </c>
      <c r="DN88">
        <v>1.769999999999996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50.33</v>
      </c>
      <c r="DN89">
        <v>1.6700000000000017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57.11</v>
      </c>
      <c r="DN90">
        <v>1.8900000000000006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55.17</v>
      </c>
      <c r="DN91">
        <v>1.8299999999999983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54.999999999999993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53.23</v>
      </c>
      <c r="DN92">
        <v>1.769999999999996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54.000000000000007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52.27</v>
      </c>
      <c r="DN93">
        <v>1.730000000000004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54.000000000000007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52.27</v>
      </c>
      <c r="DN94">
        <v>1.730000000000004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52.999999999999993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51.3</v>
      </c>
      <c r="DN95">
        <v>1.6999999999999957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48.4</v>
      </c>
      <c r="DN96">
        <v>1.6000000000000014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48.4</v>
      </c>
      <c r="DN97">
        <v>1.6000000000000014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46.46</v>
      </c>
      <c r="DN98">
        <v>1.5399999999999991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1.7362500000000001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1.6805550000000005</v>
      </c>
      <c r="DN99">
        <f t="shared" si="3"/>
        <v>5.5695000000000057E-2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19.158262000000001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18.543282000000001</v>
      </c>
      <c r="DN3">
        <v>0.61497999999999919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17.914335999999999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17.339286000000001</v>
      </c>
      <c r="DN4">
        <v>0.5750499999999974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15.702914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15.19885</v>
      </c>
      <c r="DN5">
        <v>0.50406399999999962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15.543018999999999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15.044088</v>
      </c>
      <c r="DN6">
        <v>0.4989309999999989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16.415247000000001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15.888318</v>
      </c>
      <c r="DN7">
        <v>0.52692900000000087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18.677536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18.077987</v>
      </c>
      <c r="DN8">
        <v>0.59954899999999967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19.415094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18.791868999999998</v>
      </c>
      <c r="DN9">
        <v>0.62322500000000147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19.054758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18.443100000000001</v>
      </c>
      <c r="DN10">
        <v>0.61165799999999848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18.485849999999999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17.892454000000001</v>
      </c>
      <c r="DN11">
        <v>0.59339599999999848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18.166060999999999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17.582930000000001</v>
      </c>
      <c r="DN12">
        <v>0.58313099999999807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19.202978000000002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18.586562000000001</v>
      </c>
      <c r="DN13">
        <v>0.61641600000000096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19.350363999999999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18.729216999999998</v>
      </c>
      <c r="DN14">
        <v>0.62114700000000056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19.078313999999999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18.465900000000001</v>
      </c>
      <c r="DN15">
        <v>0.61241399999999757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19.357951</v>
      </c>
      <c r="DN16">
        <v>0.64199800000000096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19.357951</v>
      </c>
      <c r="DN17">
        <v>0.64199800000000096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19.357951</v>
      </c>
      <c r="DN18">
        <v>0.64199800000000096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19.357951</v>
      </c>
      <c r="DN19">
        <v>0.64199800000000096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19.357951</v>
      </c>
      <c r="DN20">
        <v>0.64199800000000096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19.357951</v>
      </c>
      <c r="DN21">
        <v>0.64199800000000096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19.357951</v>
      </c>
      <c r="DN22">
        <v>0.64199800000000096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19.357951</v>
      </c>
      <c r="DN23">
        <v>0.64199800000000096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19.357951</v>
      </c>
      <c r="DN24">
        <v>0.64199800000000096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19.357951</v>
      </c>
      <c r="DN25">
        <v>0.64199800000000096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19.357951</v>
      </c>
      <c r="DN26">
        <v>0.64199800000000096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19.357951</v>
      </c>
      <c r="DN27">
        <v>0.64199800000000096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19.357951</v>
      </c>
      <c r="DN28">
        <v>0.64199800000000096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19.357951</v>
      </c>
      <c r="DN29">
        <v>0.64199800000000096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19.357951</v>
      </c>
      <c r="DN30">
        <v>0.64199800000000096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19.357951</v>
      </c>
      <c r="DN31">
        <v>0.64199800000000096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19.357951</v>
      </c>
      <c r="DN32">
        <v>0.64199800000000096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19.357951</v>
      </c>
      <c r="DN33">
        <v>0.64199800000000096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19.357951</v>
      </c>
      <c r="DN34">
        <v>0.64199800000000096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19.357951</v>
      </c>
      <c r="DN35">
        <v>0.64199800000000096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19.357951</v>
      </c>
      <c r="DN36">
        <v>0.64199800000000096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19.357951</v>
      </c>
      <c r="DN37">
        <v>0.64199800000000096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19.357951</v>
      </c>
      <c r="DN38">
        <v>0.64199800000000096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19.357951</v>
      </c>
      <c r="DN39">
        <v>0.64199800000000096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19.357951</v>
      </c>
      <c r="DN40">
        <v>0.64199800000000096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19.357951</v>
      </c>
      <c r="DN41">
        <v>0.64199800000000096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19.357951</v>
      </c>
      <c r="DN42">
        <v>0.64199800000000096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19.357951</v>
      </c>
      <c r="DN43">
        <v>0.64199800000000096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19.357951</v>
      </c>
      <c r="DN44">
        <v>0.64199800000000096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19.357951</v>
      </c>
      <c r="DN45">
        <v>0.64199800000000096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19.357951</v>
      </c>
      <c r="DN46">
        <v>0.64199800000000096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19.357951</v>
      </c>
      <c r="DN47">
        <v>0.64199800000000096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19.357951</v>
      </c>
      <c r="DN48">
        <v>0.64199800000000096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19.357951</v>
      </c>
      <c r="DN49">
        <v>0.64199800000000096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19.357951</v>
      </c>
      <c r="DN50">
        <v>0.64199800000000096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19.357951</v>
      </c>
      <c r="DN51">
        <v>0.64199800000000096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19.357951</v>
      </c>
      <c r="DN52">
        <v>0.64199800000000096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19.357951</v>
      </c>
      <c r="DN53">
        <v>0.64199800000000096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19.357951</v>
      </c>
      <c r="DN54">
        <v>0.64199800000000096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19.357951</v>
      </c>
      <c r="DN55">
        <v>0.64199800000000096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19.357951</v>
      </c>
      <c r="DN56">
        <v>0.64199800000000096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19.357951</v>
      </c>
      <c r="DN57">
        <v>0.64199800000000096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19.357951</v>
      </c>
      <c r="DN58">
        <v>0.64199800000000096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19.357951</v>
      </c>
      <c r="DN59">
        <v>0.64199800000000096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19.357951</v>
      </c>
      <c r="DN60">
        <v>0.64199800000000096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19.357951</v>
      </c>
      <c r="DN61">
        <v>0.64199800000000096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19.357951</v>
      </c>
      <c r="DN62">
        <v>0.64199800000000096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19.357951</v>
      </c>
      <c r="DN63">
        <v>0.64199800000000096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19.357951</v>
      </c>
      <c r="DN64">
        <v>0.64199800000000096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19.357951</v>
      </c>
      <c r="DN65">
        <v>0.64199800000000096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19.357951</v>
      </c>
      <c r="DN66">
        <v>0.64199800000000096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19.357951</v>
      </c>
      <c r="DN67">
        <v>0.64199800000000096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19.357951</v>
      </c>
      <c r="DN68">
        <v>0.64199800000000096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19.357951</v>
      </c>
      <c r="DN69">
        <v>0.64199800000000096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19.357951</v>
      </c>
      <c r="DN70">
        <v>0.64199800000000096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19.357951</v>
      </c>
      <c r="DN71">
        <v>0.64199800000000096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19.357951</v>
      </c>
      <c r="DN72">
        <v>0.64199800000000096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19.357951</v>
      </c>
      <c r="DN73">
        <v>0.64199800000000096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19.357951</v>
      </c>
      <c r="DN74">
        <v>0.64199800000000096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19.357951</v>
      </c>
      <c r="DN75">
        <v>0.64199800000000096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19.357951</v>
      </c>
      <c r="DN76">
        <v>0.64199800000000096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19.357951</v>
      </c>
      <c r="DN77">
        <v>0.64199800000000096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19.357951</v>
      </c>
      <c r="DN78">
        <v>0.64199800000000096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19.357951</v>
      </c>
      <c r="DN79">
        <v>0.64199800000000096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19.357951</v>
      </c>
      <c r="DN80">
        <v>0.64199800000000096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19.357951</v>
      </c>
      <c r="DN81">
        <v>0.64199800000000096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19.357951</v>
      </c>
      <c r="DN82">
        <v>0.64199800000000096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19.357951</v>
      </c>
      <c r="DN83">
        <v>0.64199800000000096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19.357951</v>
      </c>
      <c r="DN84">
        <v>0.64199800000000096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19.357951</v>
      </c>
      <c r="DN85">
        <v>0.64199800000000096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19.357951</v>
      </c>
      <c r="DN86">
        <v>0.64199800000000096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19.357951</v>
      </c>
      <c r="DN87">
        <v>0.64199800000000096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19.357951</v>
      </c>
      <c r="DN88">
        <v>0.64199800000000096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19.357951</v>
      </c>
      <c r="DN89">
        <v>0.64199800000000096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19.357951</v>
      </c>
      <c r="DN90">
        <v>0.64199800000000096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19.357951</v>
      </c>
      <c r="DN91">
        <v>0.64199800000000096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19.357951</v>
      </c>
      <c r="DN92">
        <v>0.64199800000000096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19.357951</v>
      </c>
      <c r="DN93">
        <v>0.64199800000000096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19.357951</v>
      </c>
      <c r="DN94">
        <v>0.64199800000000096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19.357951</v>
      </c>
      <c r="DN95">
        <v>0.64199800000000096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19.357951</v>
      </c>
      <c r="DN96">
        <v>0.64199800000000096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19.357951</v>
      </c>
      <c r="DN97">
        <v>0.64199800000000096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18.828779000000001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18.224374999999998</v>
      </c>
      <c r="DN98">
        <v>0.60440400000000238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0.47374733250000023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0.45854004999999931</v>
      </c>
      <c r="DN99">
        <f t="shared" si="3"/>
        <v>1.5207282500000018E-2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59.29</v>
      </c>
      <c r="E3" s="197">
        <v>0</v>
      </c>
      <c r="F3" s="197">
        <v>0</v>
      </c>
      <c r="G3" s="197">
        <v>86.77</v>
      </c>
      <c r="H3" s="197">
        <v>0</v>
      </c>
      <c r="I3" s="197">
        <v>0</v>
      </c>
      <c r="J3" s="197">
        <v>123.43</v>
      </c>
      <c r="K3" s="197">
        <v>493.26</v>
      </c>
      <c r="L3" s="197">
        <v>8.7799999999999994</v>
      </c>
      <c r="M3" s="197">
        <v>61.73</v>
      </c>
      <c r="N3" s="197">
        <v>0</v>
      </c>
      <c r="O3" s="197">
        <v>70.94</v>
      </c>
      <c r="P3" s="197">
        <v>19.72</v>
      </c>
      <c r="Q3" s="197">
        <v>8.49</v>
      </c>
      <c r="R3" s="197">
        <v>14.51</v>
      </c>
      <c r="S3" s="197">
        <v>0</v>
      </c>
      <c r="T3" s="197">
        <v>0</v>
      </c>
      <c r="U3" s="197">
        <v>50.1</v>
      </c>
      <c r="V3" s="197">
        <v>4.84</v>
      </c>
      <c r="W3" s="197">
        <v>17.8</v>
      </c>
      <c r="X3" s="197">
        <v>62.71</v>
      </c>
      <c r="Y3" s="197">
        <v>0</v>
      </c>
      <c r="Z3">
        <v>0</v>
      </c>
      <c r="AA3" s="197">
        <v>8.67</v>
      </c>
      <c r="AB3" s="197">
        <v>0</v>
      </c>
      <c r="AC3" s="197">
        <v>0</v>
      </c>
      <c r="AD3" s="197">
        <v>0</v>
      </c>
      <c r="AE3" s="197">
        <v>39.590000000000003</v>
      </c>
      <c r="AF3" s="197">
        <v>0</v>
      </c>
      <c r="AG3" s="197">
        <v>0</v>
      </c>
      <c r="AH3" s="197">
        <v>0</v>
      </c>
      <c r="AI3" s="197">
        <v>104.79</v>
      </c>
      <c r="AJ3" s="197">
        <v>0</v>
      </c>
      <c r="AK3" s="197">
        <v>0</v>
      </c>
      <c r="AL3" s="197">
        <v>0</v>
      </c>
      <c r="AM3" s="197">
        <v>520.21</v>
      </c>
      <c r="AN3" s="197">
        <v>0</v>
      </c>
      <c r="AO3">
        <v>0</v>
      </c>
      <c r="AP3" s="197">
        <v>118.3</v>
      </c>
      <c r="AQ3" s="197">
        <v>31.45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46.16</v>
      </c>
      <c r="E4" s="197">
        <v>0</v>
      </c>
      <c r="F4" s="197">
        <v>0</v>
      </c>
      <c r="G4" s="197">
        <v>86.77</v>
      </c>
      <c r="H4" s="197">
        <v>0</v>
      </c>
      <c r="I4" s="197">
        <v>0</v>
      </c>
      <c r="J4" s="197">
        <v>113.5</v>
      </c>
      <c r="K4" s="197">
        <v>493.26</v>
      </c>
      <c r="L4" s="197">
        <v>9.1199999999999992</v>
      </c>
      <c r="M4" s="197">
        <v>61.73</v>
      </c>
      <c r="N4" s="197">
        <v>0</v>
      </c>
      <c r="O4" s="197">
        <v>70.94</v>
      </c>
      <c r="P4" s="197">
        <v>19.72</v>
      </c>
      <c r="Q4" s="197">
        <v>8.49</v>
      </c>
      <c r="R4" s="197">
        <v>17.32</v>
      </c>
      <c r="S4" s="197">
        <v>0</v>
      </c>
      <c r="T4" s="197">
        <v>0</v>
      </c>
      <c r="U4" s="197">
        <v>50.1</v>
      </c>
      <c r="V4" s="197">
        <v>4.84</v>
      </c>
      <c r="W4" s="197">
        <v>17.8</v>
      </c>
      <c r="X4" s="197">
        <v>62.71</v>
      </c>
      <c r="Y4" s="197">
        <v>0</v>
      </c>
      <c r="Z4">
        <v>0</v>
      </c>
      <c r="AA4" s="197">
        <v>8.67</v>
      </c>
      <c r="AB4" s="197">
        <v>0</v>
      </c>
      <c r="AC4" s="197">
        <v>0</v>
      </c>
      <c r="AD4" s="197">
        <v>0</v>
      </c>
      <c r="AE4" s="197">
        <v>39.590000000000003</v>
      </c>
      <c r="AF4" s="197">
        <v>0</v>
      </c>
      <c r="AG4" s="197">
        <v>0</v>
      </c>
      <c r="AH4" s="197">
        <v>0</v>
      </c>
      <c r="AI4" s="197">
        <v>104.79</v>
      </c>
      <c r="AJ4" s="197">
        <v>0</v>
      </c>
      <c r="AK4" s="197">
        <v>0</v>
      </c>
      <c r="AL4" s="197">
        <v>0</v>
      </c>
      <c r="AM4" s="197">
        <v>520.21</v>
      </c>
      <c r="AN4" s="197">
        <v>0</v>
      </c>
      <c r="AO4">
        <v>0</v>
      </c>
      <c r="AP4" s="197">
        <v>118.3</v>
      </c>
      <c r="AQ4" s="197">
        <v>31.45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59.81</v>
      </c>
      <c r="E5" s="197">
        <v>0</v>
      </c>
      <c r="F5" s="197">
        <v>0</v>
      </c>
      <c r="G5" s="197">
        <v>91.99</v>
      </c>
      <c r="H5" s="197">
        <v>0</v>
      </c>
      <c r="I5" s="197">
        <v>0</v>
      </c>
      <c r="J5" s="197">
        <v>103.92</v>
      </c>
      <c r="K5" s="197">
        <v>493.26</v>
      </c>
      <c r="L5" s="197">
        <v>9.1199999999999992</v>
      </c>
      <c r="M5" s="197">
        <v>61.73</v>
      </c>
      <c r="N5" s="197">
        <v>0</v>
      </c>
      <c r="O5" s="197">
        <v>70.94</v>
      </c>
      <c r="P5" s="197">
        <v>19.72</v>
      </c>
      <c r="Q5" s="197">
        <v>8.49</v>
      </c>
      <c r="R5" s="197">
        <v>18.02</v>
      </c>
      <c r="S5" s="197">
        <v>0</v>
      </c>
      <c r="T5" s="197">
        <v>0</v>
      </c>
      <c r="U5" s="197">
        <v>50.1</v>
      </c>
      <c r="V5" s="197">
        <v>4.84</v>
      </c>
      <c r="W5" s="197">
        <v>17.8</v>
      </c>
      <c r="X5" s="197">
        <v>62.71</v>
      </c>
      <c r="Y5" s="197">
        <v>0</v>
      </c>
      <c r="Z5">
        <v>0</v>
      </c>
      <c r="AA5" s="197">
        <v>8.67</v>
      </c>
      <c r="AB5" s="197">
        <v>0</v>
      </c>
      <c r="AC5" s="197">
        <v>0</v>
      </c>
      <c r="AD5" s="197">
        <v>0</v>
      </c>
      <c r="AE5" s="197">
        <v>39.67</v>
      </c>
      <c r="AF5" s="197">
        <v>0</v>
      </c>
      <c r="AG5" s="197">
        <v>0</v>
      </c>
      <c r="AH5" s="197">
        <v>0</v>
      </c>
      <c r="AI5" s="197">
        <v>104.79</v>
      </c>
      <c r="AJ5" s="197">
        <v>0</v>
      </c>
      <c r="AK5" s="197">
        <v>0</v>
      </c>
      <c r="AL5" s="197">
        <v>0</v>
      </c>
      <c r="AM5" s="197">
        <v>520.21</v>
      </c>
      <c r="AN5" s="197">
        <v>0</v>
      </c>
      <c r="AO5">
        <v>0</v>
      </c>
      <c r="AP5" s="197">
        <v>118.3</v>
      </c>
      <c r="AQ5" s="197">
        <v>31.45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56.68</v>
      </c>
      <c r="E6" s="197">
        <v>0</v>
      </c>
      <c r="F6" s="197">
        <v>0</v>
      </c>
      <c r="G6" s="197">
        <v>91.99</v>
      </c>
      <c r="H6" s="197">
        <v>0</v>
      </c>
      <c r="I6" s="197">
        <v>0</v>
      </c>
      <c r="J6" s="197">
        <v>95.15</v>
      </c>
      <c r="K6" s="197">
        <v>493.26</v>
      </c>
      <c r="L6" s="197">
        <v>9.1199999999999992</v>
      </c>
      <c r="M6" s="197">
        <v>61.73</v>
      </c>
      <c r="N6" s="197">
        <v>0</v>
      </c>
      <c r="O6" s="197">
        <v>70.94</v>
      </c>
      <c r="P6" s="197">
        <v>19.72</v>
      </c>
      <c r="Q6" s="197">
        <v>8.49</v>
      </c>
      <c r="R6" s="197">
        <v>18.02</v>
      </c>
      <c r="S6" s="197">
        <v>0</v>
      </c>
      <c r="T6" s="197">
        <v>0</v>
      </c>
      <c r="U6" s="197">
        <v>50.1</v>
      </c>
      <c r="V6" s="197">
        <v>4.84</v>
      </c>
      <c r="W6" s="197">
        <v>17.8</v>
      </c>
      <c r="X6" s="197">
        <v>62.71</v>
      </c>
      <c r="Y6" s="197">
        <v>0</v>
      </c>
      <c r="Z6">
        <v>0</v>
      </c>
      <c r="AA6" s="197">
        <v>8.67</v>
      </c>
      <c r="AB6" s="197">
        <v>0</v>
      </c>
      <c r="AC6" s="197">
        <v>0</v>
      </c>
      <c r="AD6" s="197">
        <v>0</v>
      </c>
      <c r="AE6" s="197">
        <v>39.74</v>
      </c>
      <c r="AF6" s="197">
        <v>0</v>
      </c>
      <c r="AG6" s="197">
        <v>0</v>
      </c>
      <c r="AH6" s="197">
        <v>0</v>
      </c>
      <c r="AI6" s="197">
        <v>104.79</v>
      </c>
      <c r="AJ6" s="197">
        <v>0</v>
      </c>
      <c r="AK6" s="197">
        <v>0</v>
      </c>
      <c r="AL6" s="197">
        <v>0</v>
      </c>
      <c r="AM6" s="197">
        <v>520.21</v>
      </c>
      <c r="AN6" s="197">
        <v>0</v>
      </c>
      <c r="AO6">
        <v>0</v>
      </c>
      <c r="AP6" s="197">
        <v>118.3</v>
      </c>
      <c r="AQ6" s="197">
        <v>31.45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20.329999999999998</v>
      </c>
      <c r="E7" s="197">
        <v>0</v>
      </c>
      <c r="F7" s="197">
        <v>0</v>
      </c>
      <c r="G7" s="197">
        <v>37.659999999999997</v>
      </c>
      <c r="H7" s="197">
        <v>0</v>
      </c>
      <c r="I7" s="197">
        <v>0</v>
      </c>
      <c r="J7" s="197">
        <v>39.35</v>
      </c>
      <c r="K7" s="197">
        <v>493.26</v>
      </c>
      <c r="L7" s="197">
        <v>9.1199999999999992</v>
      </c>
      <c r="M7" s="197">
        <v>61.73</v>
      </c>
      <c r="N7" s="197">
        <v>0</v>
      </c>
      <c r="O7" s="197">
        <v>70.94</v>
      </c>
      <c r="P7" s="197">
        <v>19.72</v>
      </c>
      <c r="Q7" s="197">
        <v>8.49</v>
      </c>
      <c r="R7" s="197">
        <v>10.7</v>
      </c>
      <c r="S7" s="197">
        <v>0</v>
      </c>
      <c r="T7" s="197">
        <v>0</v>
      </c>
      <c r="U7" s="197">
        <v>50.1</v>
      </c>
      <c r="V7" s="197">
        <v>4.84</v>
      </c>
      <c r="W7" s="197">
        <v>17.8</v>
      </c>
      <c r="X7" s="197">
        <v>62.71</v>
      </c>
      <c r="Y7" s="197">
        <v>0</v>
      </c>
      <c r="Z7">
        <v>0</v>
      </c>
      <c r="AA7" s="197">
        <v>8.67</v>
      </c>
      <c r="AB7" s="197">
        <v>0</v>
      </c>
      <c r="AC7" s="197">
        <v>0</v>
      </c>
      <c r="AD7" s="197">
        <v>0</v>
      </c>
      <c r="AE7" s="197">
        <v>39.79</v>
      </c>
      <c r="AF7" s="197">
        <v>0</v>
      </c>
      <c r="AG7" s="197">
        <v>0</v>
      </c>
      <c r="AH7" s="197">
        <v>0</v>
      </c>
      <c r="AI7" s="197">
        <v>104.79</v>
      </c>
      <c r="AJ7" s="197">
        <v>0</v>
      </c>
      <c r="AK7" s="197">
        <v>0</v>
      </c>
      <c r="AL7" s="197">
        <v>0</v>
      </c>
      <c r="AM7" s="197">
        <v>520.21</v>
      </c>
      <c r="AN7" s="197">
        <v>0</v>
      </c>
      <c r="AO7">
        <v>0</v>
      </c>
      <c r="AP7" s="197">
        <v>118.3</v>
      </c>
      <c r="AQ7" s="197">
        <v>31.45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20.329999999999998</v>
      </c>
      <c r="E8" s="197">
        <v>0</v>
      </c>
      <c r="F8" s="197">
        <v>0</v>
      </c>
      <c r="G8" s="197">
        <v>37.659999999999997</v>
      </c>
      <c r="H8" s="197">
        <v>0</v>
      </c>
      <c r="I8" s="197">
        <v>0</v>
      </c>
      <c r="J8" s="197">
        <v>39.35</v>
      </c>
      <c r="K8" s="197">
        <v>493.26</v>
      </c>
      <c r="L8" s="197">
        <v>9.1199999999999992</v>
      </c>
      <c r="M8" s="197">
        <v>61.73</v>
      </c>
      <c r="N8" s="197">
        <v>0</v>
      </c>
      <c r="O8" s="197">
        <v>70.94</v>
      </c>
      <c r="P8" s="197">
        <v>19.72</v>
      </c>
      <c r="Q8" s="197">
        <v>8.49</v>
      </c>
      <c r="R8" s="197">
        <v>10.7</v>
      </c>
      <c r="S8" s="197">
        <v>0</v>
      </c>
      <c r="T8" s="197">
        <v>0</v>
      </c>
      <c r="U8" s="197">
        <v>50.1</v>
      </c>
      <c r="V8" s="197">
        <v>4.84</v>
      </c>
      <c r="W8" s="197">
        <v>17.8</v>
      </c>
      <c r="X8" s="197">
        <v>62.71</v>
      </c>
      <c r="Y8" s="197">
        <v>0</v>
      </c>
      <c r="Z8">
        <v>0</v>
      </c>
      <c r="AA8" s="197">
        <v>8.67</v>
      </c>
      <c r="AB8" s="197">
        <v>0</v>
      </c>
      <c r="AC8" s="197">
        <v>0</v>
      </c>
      <c r="AD8" s="197">
        <v>0</v>
      </c>
      <c r="AE8" s="197">
        <v>39.79</v>
      </c>
      <c r="AF8" s="197">
        <v>0</v>
      </c>
      <c r="AG8" s="197">
        <v>0</v>
      </c>
      <c r="AH8" s="197">
        <v>0</v>
      </c>
      <c r="AI8" s="197">
        <v>104.79</v>
      </c>
      <c r="AJ8" s="197">
        <v>0</v>
      </c>
      <c r="AK8" s="197">
        <v>0</v>
      </c>
      <c r="AL8" s="197">
        <v>0</v>
      </c>
      <c r="AM8" s="197">
        <v>521.32000000000005</v>
      </c>
      <c r="AN8" s="197">
        <v>0</v>
      </c>
      <c r="AO8">
        <v>0</v>
      </c>
      <c r="AP8" s="197">
        <v>118.3</v>
      </c>
      <c r="AQ8" s="197">
        <v>31.45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20.329999999999998</v>
      </c>
      <c r="E9" s="197">
        <v>0</v>
      </c>
      <c r="F9" s="197">
        <v>0</v>
      </c>
      <c r="G9" s="197">
        <v>37.659999999999997</v>
      </c>
      <c r="H9" s="197">
        <v>0</v>
      </c>
      <c r="I9" s="197">
        <v>0</v>
      </c>
      <c r="J9" s="197">
        <v>39.35</v>
      </c>
      <c r="K9" s="197">
        <v>493.26</v>
      </c>
      <c r="L9" s="197">
        <v>9.1199999999999992</v>
      </c>
      <c r="M9" s="197">
        <v>61.73</v>
      </c>
      <c r="N9" s="197">
        <v>0</v>
      </c>
      <c r="O9" s="197">
        <v>70.94</v>
      </c>
      <c r="P9" s="197">
        <v>19.72</v>
      </c>
      <c r="Q9" s="197">
        <v>8.49</v>
      </c>
      <c r="R9" s="197">
        <v>10.7</v>
      </c>
      <c r="S9" s="197">
        <v>0.66</v>
      </c>
      <c r="T9" s="197">
        <v>0</v>
      </c>
      <c r="U9" s="197">
        <v>50.1</v>
      </c>
      <c r="V9" s="197">
        <v>4.84</v>
      </c>
      <c r="W9" s="197">
        <v>17.8</v>
      </c>
      <c r="X9" s="197">
        <v>62.71</v>
      </c>
      <c r="Y9" s="197">
        <v>0</v>
      </c>
      <c r="Z9">
        <v>0</v>
      </c>
      <c r="AA9" s="197">
        <v>8.67</v>
      </c>
      <c r="AB9" s="197">
        <v>0</v>
      </c>
      <c r="AC9" s="197">
        <v>0</v>
      </c>
      <c r="AD9" s="197">
        <v>0</v>
      </c>
      <c r="AE9" s="197">
        <v>39.909999999999997</v>
      </c>
      <c r="AF9" s="197">
        <v>0</v>
      </c>
      <c r="AG9" s="197">
        <v>0</v>
      </c>
      <c r="AH9" s="197">
        <v>0</v>
      </c>
      <c r="AI9" s="197">
        <v>104.79</v>
      </c>
      <c r="AJ9" s="197">
        <v>0</v>
      </c>
      <c r="AK9" s="197">
        <v>0</v>
      </c>
      <c r="AL9" s="197">
        <v>0</v>
      </c>
      <c r="AM9" s="197">
        <v>521.32000000000005</v>
      </c>
      <c r="AN9" s="197">
        <v>0</v>
      </c>
      <c r="AO9">
        <v>0</v>
      </c>
      <c r="AP9" s="197">
        <v>118.3</v>
      </c>
      <c r="AQ9" s="197">
        <v>31.45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20.329999999999998</v>
      </c>
      <c r="E10" s="197">
        <v>0</v>
      </c>
      <c r="F10" s="197">
        <v>0</v>
      </c>
      <c r="G10" s="197">
        <v>37.659999999999997</v>
      </c>
      <c r="H10" s="197">
        <v>0</v>
      </c>
      <c r="I10" s="197">
        <v>0</v>
      </c>
      <c r="J10" s="197">
        <v>39.35</v>
      </c>
      <c r="K10" s="197">
        <v>493.26</v>
      </c>
      <c r="L10" s="197">
        <v>9.1199999999999992</v>
      </c>
      <c r="M10" s="197">
        <v>61.73</v>
      </c>
      <c r="N10" s="197">
        <v>0</v>
      </c>
      <c r="O10" s="197">
        <v>70.94</v>
      </c>
      <c r="P10" s="197">
        <v>19.72</v>
      </c>
      <c r="Q10" s="197">
        <v>8.49</v>
      </c>
      <c r="R10" s="197">
        <v>10.7</v>
      </c>
      <c r="S10" s="197">
        <v>1.54</v>
      </c>
      <c r="T10" s="197">
        <v>0</v>
      </c>
      <c r="U10" s="197">
        <v>50.1</v>
      </c>
      <c r="V10" s="197">
        <v>4.84</v>
      </c>
      <c r="W10" s="197">
        <v>17.8</v>
      </c>
      <c r="X10" s="197">
        <v>62.71</v>
      </c>
      <c r="Y10" s="197">
        <v>0</v>
      </c>
      <c r="Z10">
        <v>0</v>
      </c>
      <c r="AA10" s="197">
        <v>8.67</v>
      </c>
      <c r="AB10" s="197">
        <v>0</v>
      </c>
      <c r="AC10" s="197">
        <v>0</v>
      </c>
      <c r="AD10" s="197">
        <v>0</v>
      </c>
      <c r="AE10" s="197">
        <v>39.909999999999997</v>
      </c>
      <c r="AF10" s="197">
        <v>0</v>
      </c>
      <c r="AG10" s="197">
        <v>0</v>
      </c>
      <c r="AH10" s="197">
        <v>0</v>
      </c>
      <c r="AI10" s="197">
        <v>104.79</v>
      </c>
      <c r="AJ10" s="197">
        <v>0</v>
      </c>
      <c r="AK10" s="197">
        <v>0</v>
      </c>
      <c r="AL10" s="197">
        <v>0</v>
      </c>
      <c r="AM10" s="197">
        <v>521.32000000000005</v>
      </c>
      <c r="AN10" s="197">
        <v>0</v>
      </c>
      <c r="AO10">
        <v>0</v>
      </c>
      <c r="AP10" s="197">
        <v>118.3</v>
      </c>
      <c r="AQ10" s="197">
        <v>31.45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1.4</v>
      </c>
      <c r="E11" s="197">
        <v>0</v>
      </c>
      <c r="F11" s="197">
        <v>0</v>
      </c>
      <c r="G11" s="197">
        <v>14.62</v>
      </c>
      <c r="H11" s="197">
        <v>0</v>
      </c>
      <c r="I11" s="197">
        <v>0</v>
      </c>
      <c r="J11" s="197">
        <v>20.38</v>
      </c>
      <c r="K11" s="197">
        <v>493.26</v>
      </c>
      <c r="L11" s="197">
        <v>9.1199999999999992</v>
      </c>
      <c r="M11" s="197">
        <v>61.73</v>
      </c>
      <c r="N11" s="197">
        <v>0</v>
      </c>
      <c r="O11" s="197">
        <v>70.94</v>
      </c>
      <c r="P11" s="197">
        <v>19.72</v>
      </c>
      <c r="Q11" s="197">
        <v>8.49</v>
      </c>
      <c r="R11" s="197">
        <v>10.7</v>
      </c>
      <c r="S11" s="197">
        <v>2.2400000000000002</v>
      </c>
      <c r="T11" s="197">
        <v>0</v>
      </c>
      <c r="U11" s="197">
        <v>50.1</v>
      </c>
      <c r="V11" s="197">
        <v>4.84</v>
      </c>
      <c r="W11" s="197">
        <v>17.8</v>
      </c>
      <c r="X11" s="197">
        <v>62.71</v>
      </c>
      <c r="Y11" s="197">
        <v>0</v>
      </c>
      <c r="Z11">
        <v>0</v>
      </c>
      <c r="AA11" s="197">
        <v>13.45</v>
      </c>
      <c r="AB11" s="197">
        <v>0</v>
      </c>
      <c r="AC11" s="197">
        <v>0</v>
      </c>
      <c r="AD11" s="197">
        <v>0</v>
      </c>
      <c r="AE11" s="197">
        <v>42.97</v>
      </c>
      <c r="AF11" s="197">
        <v>0</v>
      </c>
      <c r="AG11" s="197">
        <v>0</v>
      </c>
      <c r="AH11" s="197">
        <v>0</v>
      </c>
      <c r="AI11" s="197">
        <v>104.79</v>
      </c>
      <c r="AJ11" s="197">
        <v>0</v>
      </c>
      <c r="AK11" s="197">
        <v>0</v>
      </c>
      <c r="AL11" s="197">
        <v>0</v>
      </c>
      <c r="AM11" s="197">
        <v>521.32000000000005</v>
      </c>
      <c r="AN11" s="197">
        <v>0</v>
      </c>
      <c r="AO11">
        <v>0</v>
      </c>
      <c r="AP11" s="197">
        <v>118.3</v>
      </c>
      <c r="AQ11" s="197">
        <v>31.45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1.4</v>
      </c>
      <c r="E12" s="197">
        <v>0</v>
      </c>
      <c r="F12" s="197">
        <v>0</v>
      </c>
      <c r="G12" s="197">
        <v>14.62</v>
      </c>
      <c r="H12" s="197">
        <v>0</v>
      </c>
      <c r="I12" s="197">
        <v>0</v>
      </c>
      <c r="J12" s="197">
        <v>20.38</v>
      </c>
      <c r="K12" s="197">
        <v>493.26</v>
      </c>
      <c r="L12" s="197">
        <v>9.1199999999999992</v>
      </c>
      <c r="M12" s="197">
        <v>61.73</v>
      </c>
      <c r="N12" s="197">
        <v>0</v>
      </c>
      <c r="O12" s="197">
        <v>70.94</v>
      </c>
      <c r="P12" s="197">
        <v>19.72</v>
      </c>
      <c r="Q12" s="197">
        <v>8.49</v>
      </c>
      <c r="R12" s="197">
        <v>10.7</v>
      </c>
      <c r="S12" s="197">
        <v>2.35</v>
      </c>
      <c r="T12" s="197">
        <v>0</v>
      </c>
      <c r="U12" s="197">
        <v>50.1</v>
      </c>
      <c r="V12" s="197">
        <v>4.84</v>
      </c>
      <c r="W12" s="197">
        <v>17.8</v>
      </c>
      <c r="X12" s="197">
        <v>62.71</v>
      </c>
      <c r="Y12" s="197">
        <v>0</v>
      </c>
      <c r="Z12">
        <v>0</v>
      </c>
      <c r="AA12" s="197">
        <v>13.45</v>
      </c>
      <c r="AB12" s="197">
        <v>0</v>
      </c>
      <c r="AC12" s="197">
        <v>0</v>
      </c>
      <c r="AD12" s="197">
        <v>0</v>
      </c>
      <c r="AE12" s="197">
        <v>42.4</v>
      </c>
      <c r="AF12" s="197">
        <v>0</v>
      </c>
      <c r="AG12" s="197">
        <v>0</v>
      </c>
      <c r="AH12" s="197">
        <v>0</v>
      </c>
      <c r="AI12" s="197">
        <v>104.79</v>
      </c>
      <c r="AJ12" s="197">
        <v>0</v>
      </c>
      <c r="AK12" s="197">
        <v>0</v>
      </c>
      <c r="AL12" s="197">
        <v>0</v>
      </c>
      <c r="AM12" s="197">
        <v>521.32000000000005</v>
      </c>
      <c r="AN12" s="197">
        <v>0</v>
      </c>
      <c r="AO12">
        <v>0</v>
      </c>
      <c r="AP12" s="197">
        <v>118.3</v>
      </c>
      <c r="AQ12" s="197">
        <v>31.45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1.81</v>
      </c>
      <c r="E13" s="197">
        <v>0</v>
      </c>
      <c r="F13" s="197">
        <v>0</v>
      </c>
      <c r="G13" s="197">
        <v>7.06</v>
      </c>
      <c r="H13" s="197">
        <v>0</v>
      </c>
      <c r="I13" s="197">
        <v>0</v>
      </c>
      <c r="J13" s="197">
        <v>25.45</v>
      </c>
      <c r="K13" s="197">
        <v>493.26</v>
      </c>
      <c r="L13" s="197">
        <v>9.1199999999999992</v>
      </c>
      <c r="M13" s="197">
        <v>61.73</v>
      </c>
      <c r="N13" s="197">
        <v>0</v>
      </c>
      <c r="O13" s="197">
        <v>70.94</v>
      </c>
      <c r="P13" s="197">
        <v>19.72</v>
      </c>
      <c r="Q13" s="197">
        <v>8.49</v>
      </c>
      <c r="R13" s="197">
        <v>10.7</v>
      </c>
      <c r="S13" s="197">
        <v>3.13</v>
      </c>
      <c r="T13" s="197">
        <v>0</v>
      </c>
      <c r="U13" s="197">
        <v>50.1</v>
      </c>
      <c r="V13" s="197">
        <v>4.84</v>
      </c>
      <c r="W13" s="197">
        <v>17.8</v>
      </c>
      <c r="X13" s="197">
        <v>62.71</v>
      </c>
      <c r="Y13" s="197">
        <v>0</v>
      </c>
      <c r="Z13">
        <v>0</v>
      </c>
      <c r="AA13" s="197">
        <v>8.33</v>
      </c>
      <c r="AB13" s="197">
        <v>0</v>
      </c>
      <c r="AC13" s="197">
        <v>0</v>
      </c>
      <c r="AD13" s="197">
        <v>0</v>
      </c>
      <c r="AE13" s="197">
        <v>35.25</v>
      </c>
      <c r="AF13" s="197">
        <v>0</v>
      </c>
      <c r="AG13" s="197">
        <v>0</v>
      </c>
      <c r="AH13" s="197">
        <v>0</v>
      </c>
      <c r="AI13" s="197">
        <v>104.79</v>
      </c>
      <c r="AJ13" s="197">
        <v>0</v>
      </c>
      <c r="AK13" s="197">
        <v>0</v>
      </c>
      <c r="AL13" s="197">
        <v>0</v>
      </c>
      <c r="AM13" s="197">
        <v>521.32000000000005</v>
      </c>
      <c r="AN13" s="197">
        <v>0</v>
      </c>
      <c r="AO13">
        <v>0</v>
      </c>
      <c r="AP13" s="197">
        <v>118.3</v>
      </c>
      <c r="AQ13" s="197">
        <v>31.45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6.28</v>
      </c>
      <c r="K14" s="197">
        <v>493.26</v>
      </c>
      <c r="L14" s="197">
        <v>9.1199999999999992</v>
      </c>
      <c r="M14" s="197">
        <v>61.73</v>
      </c>
      <c r="N14" s="197">
        <v>0</v>
      </c>
      <c r="O14" s="197">
        <v>70.94</v>
      </c>
      <c r="P14" s="197">
        <v>19.72</v>
      </c>
      <c r="Q14" s="197">
        <v>8.49</v>
      </c>
      <c r="R14" s="197">
        <v>10.7</v>
      </c>
      <c r="S14" s="197">
        <v>3.52</v>
      </c>
      <c r="T14" s="197">
        <v>0</v>
      </c>
      <c r="U14" s="197">
        <v>50.1</v>
      </c>
      <c r="V14" s="197">
        <v>4.84</v>
      </c>
      <c r="W14" s="197">
        <v>17.8</v>
      </c>
      <c r="X14" s="197">
        <v>62.71</v>
      </c>
      <c r="Y14" s="197">
        <v>0</v>
      </c>
      <c r="Z14">
        <v>0</v>
      </c>
      <c r="AA14" s="197">
        <v>8.33</v>
      </c>
      <c r="AB14" s="197">
        <v>0</v>
      </c>
      <c r="AC14" s="197">
        <v>0</v>
      </c>
      <c r="AD14" s="197">
        <v>0</v>
      </c>
      <c r="AE14" s="197">
        <v>35.25</v>
      </c>
      <c r="AF14" s="197">
        <v>0</v>
      </c>
      <c r="AG14" s="197">
        <v>0</v>
      </c>
      <c r="AH14" s="197">
        <v>0</v>
      </c>
      <c r="AI14" s="197">
        <v>104.79</v>
      </c>
      <c r="AJ14" s="197">
        <v>0</v>
      </c>
      <c r="AK14" s="197">
        <v>0</v>
      </c>
      <c r="AL14" s="197">
        <v>0</v>
      </c>
      <c r="AM14" s="197">
        <v>521.32000000000005</v>
      </c>
      <c r="AN14" s="197">
        <v>0</v>
      </c>
      <c r="AO14">
        <v>0</v>
      </c>
      <c r="AP14" s="197">
        <v>118.3</v>
      </c>
      <c r="AQ14" s="197">
        <v>31.45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5.92</v>
      </c>
      <c r="K15" s="197">
        <v>493.26</v>
      </c>
      <c r="L15" s="197">
        <v>9.1199999999999992</v>
      </c>
      <c r="M15" s="197">
        <v>61.73</v>
      </c>
      <c r="N15" s="197">
        <v>0</v>
      </c>
      <c r="O15" s="197">
        <v>70.94</v>
      </c>
      <c r="P15" s="197">
        <v>19.72</v>
      </c>
      <c r="Q15" s="197">
        <v>8.49</v>
      </c>
      <c r="R15" s="197">
        <v>10.7</v>
      </c>
      <c r="S15" s="197">
        <v>4.3</v>
      </c>
      <c r="T15" s="197">
        <v>0</v>
      </c>
      <c r="U15" s="197">
        <v>50.1</v>
      </c>
      <c r="V15" s="197">
        <v>4.84</v>
      </c>
      <c r="W15" s="197">
        <v>17.8</v>
      </c>
      <c r="X15" s="197">
        <v>62.71</v>
      </c>
      <c r="Y15" s="197">
        <v>0</v>
      </c>
      <c r="Z15">
        <v>0</v>
      </c>
      <c r="AA15" s="197">
        <v>13.45</v>
      </c>
      <c r="AB15" s="197">
        <v>0</v>
      </c>
      <c r="AC15" s="197">
        <v>0</v>
      </c>
      <c r="AD15" s="197">
        <v>0</v>
      </c>
      <c r="AE15" s="197">
        <v>42.48</v>
      </c>
      <c r="AF15" s="197">
        <v>0</v>
      </c>
      <c r="AG15" s="197">
        <v>0</v>
      </c>
      <c r="AH15" s="197">
        <v>0</v>
      </c>
      <c r="AI15" s="197">
        <v>104.79</v>
      </c>
      <c r="AJ15" s="197">
        <v>0</v>
      </c>
      <c r="AK15" s="197">
        <v>0</v>
      </c>
      <c r="AL15" s="197">
        <v>0</v>
      </c>
      <c r="AM15" s="197">
        <v>521.32000000000005</v>
      </c>
      <c r="AN15" s="197">
        <v>0</v>
      </c>
      <c r="AO15">
        <v>0</v>
      </c>
      <c r="AP15" s="197">
        <v>118.3</v>
      </c>
      <c r="AQ15" s="197">
        <v>31.45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493.26</v>
      </c>
      <c r="L16" s="197">
        <v>9.1199999999999992</v>
      </c>
      <c r="M16" s="197">
        <v>61.73</v>
      </c>
      <c r="N16" s="197">
        <v>0</v>
      </c>
      <c r="O16" s="197">
        <v>70.94</v>
      </c>
      <c r="P16" s="197">
        <v>19.72</v>
      </c>
      <c r="Q16" s="197">
        <v>8.49</v>
      </c>
      <c r="R16" s="197">
        <v>10.7</v>
      </c>
      <c r="S16" s="197">
        <v>4.6900000000000004</v>
      </c>
      <c r="T16" s="197">
        <v>0</v>
      </c>
      <c r="U16" s="197">
        <v>50.1</v>
      </c>
      <c r="V16" s="197">
        <v>4.84</v>
      </c>
      <c r="W16" s="197">
        <v>17.8</v>
      </c>
      <c r="X16" s="197">
        <v>62.71</v>
      </c>
      <c r="Y16" s="197">
        <v>0</v>
      </c>
      <c r="Z16">
        <v>0</v>
      </c>
      <c r="AA16" s="197">
        <v>13.45</v>
      </c>
      <c r="AB16" s="197">
        <v>0</v>
      </c>
      <c r="AC16" s="197">
        <v>0</v>
      </c>
      <c r="AD16" s="197">
        <v>0</v>
      </c>
      <c r="AE16" s="197">
        <v>42.48</v>
      </c>
      <c r="AF16" s="197">
        <v>0</v>
      </c>
      <c r="AG16" s="197">
        <v>0</v>
      </c>
      <c r="AH16" s="197">
        <v>0</v>
      </c>
      <c r="AI16" s="197">
        <v>104.79</v>
      </c>
      <c r="AJ16" s="197">
        <v>0</v>
      </c>
      <c r="AK16" s="197">
        <v>0</v>
      </c>
      <c r="AL16" s="197">
        <v>0</v>
      </c>
      <c r="AM16" s="197">
        <v>521.32000000000005</v>
      </c>
      <c r="AN16" s="197">
        <v>0</v>
      </c>
      <c r="AO16">
        <v>0</v>
      </c>
      <c r="AP16" s="197">
        <v>118.3</v>
      </c>
      <c r="AQ16" s="197">
        <v>31.45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493.26</v>
      </c>
      <c r="L17" s="197">
        <v>9.1199999999999992</v>
      </c>
      <c r="M17" s="197">
        <v>61.73</v>
      </c>
      <c r="N17" s="197">
        <v>0</v>
      </c>
      <c r="O17" s="197">
        <v>70.94</v>
      </c>
      <c r="P17" s="197">
        <v>19.72</v>
      </c>
      <c r="Q17" s="197">
        <v>8.49</v>
      </c>
      <c r="R17" s="197">
        <v>10.7</v>
      </c>
      <c r="S17" s="197">
        <v>5.49</v>
      </c>
      <c r="T17" s="197">
        <v>0</v>
      </c>
      <c r="U17" s="197">
        <v>50.1</v>
      </c>
      <c r="V17" s="197">
        <v>4.84</v>
      </c>
      <c r="W17" s="197">
        <v>17.8</v>
      </c>
      <c r="X17" s="197">
        <v>62.71</v>
      </c>
      <c r="Y17" s="197">
        <v>0</v>
      </c>
      <c r="Z17">
        <v>0</v>
      </c>
      <c r="AA17" s="197">
        <v>13.45</v>
      </c>
      <c r="AB17" s="197">
        <v>0</v>
      </c>
      <c r="AC17" s="197">
        <v>0</v>
      </c>
      <c r="AD17" s="197">
        <v>0</v>
      </c>
      <c r="AE17" s="197">
        <v>42.48</v>
      </c>
      <c r="AF17" s="197">
        <v>0</v>
      </c>
      <c r="AG17" s="197">
        <v>0</v>
      </c>
      <c r="AH17" s="197">
        <v>0</v>
      </c>
      <c r="AI17" s="197">
        <v>104.79</v>
      </c>
      <c r="AJ17" s="197">
        <v>0</v>
      </c>
      <c r="AK17" s="197">
        <v>0</v>
      </c>
      <c r="AL17" s="197">
        <v>0</v>
      </c>
      <c r="AM17" s="197">
        <v>521.32000000000005</v>
      </c>
      <c r="AN17" s="197">
        <v>0</v>
      </c>
      <c r="AO17">
        <v>0</v>
      </c>
      <c r="AP17" s="197">
        <v>118.3</v>
      </c>
      <c r="AQ17" s="197">
        <v>31.45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493.26</v>
      </c>
      <c r="L18" s="197">
        <v>9.1199999999999992</v>
      </c>
      <c r="M18" s="197">
        <v>61.73</v>
      </c>
      <c r="N18" s="197">
        <v>0</v>
      </c>
      <c r="O18" s="197">
        <v>70.94</v>
      </c>
      <c r="P18" s="197">
        <v>19.72</v>
      </c>
      <c r="Q18" s="197">
        <v>8.49</v>
      </c>
      <c r="R18" s="197">
        <v>10.7</v>
      </c>
      <c r="S18" s="197">
        <v>5.88</v>
      </c>
      <c r="T18" s="197">
        <v>0</v>
      </c>
      <c r="U18" s="197">
        <v>50.1</v>
      </c>
      <c r="V18" s="197">
        <v>4.84</v>
      </c>
      <c r="W18" s="197">
        <v>17.8</v>
      </c>
      <c r="X18" s="197">
        <v>62.71</v>
      </c>
      <c r="Y18" s="197">
        <v>0</v>
      </c>
      <c r="Z18">
        <v>0</v>
      </c>
      <c r="AA18" s="197">
        <v>13.45</v>
      </c>
      <c r="AB18" s="197">
        <v>0</v>
      </c>
      <c r="AC18" s="197">
        <v>0</v>
      </c>
      <c r="AD18" s="197">
        <v>0</v>
      </c>
      <c r="AE18" s="197">
        <v>42.48</v>
      </c>
      <c r="AF18" s="197">
        <v>0</v>
      </c>
      <c r="AG18" s="197">
        <v>0</v>
      </c>
      <c r="AH18" s="197">
        <v>0</v>
      </c>
      <c r="AI18" s="197">
        <v>104.79</v>
      </c>
      <c r="AJ18" s="197">
        <v>0</v>
      </c>
      <c r="AK18" s="197">
        <v>0</v>
      </c>
      <c r="AL18" s="197">
        <v>0</v>
      </c>
      <c r="AM18" s="197">
        <v>521.32000000000005</v>
      </c>
      <c r="AN18" s="197">
        <v>0</v>
      </c>
      <c r="AO18">
        <v>0</v>
      </c>
      <c r="AP18" s="197">
        <v>118.3</v>
      </c>
      <c r="AQ18" s="197">
        <v>31.45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493.26</v>
      </c>
      <c r="L19" s="197">
        <v>9.1199999999999992</v>
      </c>
      <c r="M19" s="197">
        <v>61.73</v>
      </c>
      <c r="N19" s="197">
        <v>0</v>
      </c>
      <c r="O19" s="197">
        <v>70.94</v>
      </c>
      <c r="P19" s="197">
        <v>19.72</v>
      </c>
      <c r="Q19" s="197">
        <v>8.49</v>
      </c>
      <c r="R19" s="197">
        <v>10.7</v>
      </c>
      <c r="S19" s="197">
        <v>6.66</v>
      </c>
      <c r="T19" s="197">
        <v>0</v>
      </c>
      <c r="U19" s="197">
        <v>50.1</v>
      </c>
      <c r="V19" s="197">
        <v>4.84</v>
      </c>
      <c r="W19" s="197">
        <v>17.8</v>
      </c>
      <c r="X19" s="197">
        <v>62.71</v>
      </c>
      <c r="Y19" s="197">
        <v>0</v>
      </c>
      <c r="Z19">
        <v>0</v>
      </c>
      <c r="AA19" s="197">
        <v>13.45</v>
      </c>
      <c r="AB19" s="197">
        <v>0</v>
      </c>
      <c r="AC19" s="197">
        <v>0</v>
      </c>
      <c r="AD19" s="197">
        <v>0</v>
      </c>
      <c r="AE19" s="197">
        <v>42.86</v>
      </c>
      <c r="AF19" s="197">
        <v>0</v>
      </c>
      <c r="AG19" s="197">
        <v>0</v>
      </c>
      <c r="AH19" s="197">
        <v>0</v>
      </c>
      <c r="AI19" s="197">
        <v>104.79</v>
      </c>
      <c r="AJ19" s="197">
        <v>0</v>
      </c>
      <c r="AK19" s="197">
        <v>0</v>
      </c>
      <c r="AL19" s="197">
        <v>0</v>
      </c>
      <c r="AM19" s="197">
        <v>521.32000000000005</v>
      </c>
      <c r="AN19" s="197">
        <v>0</v>
      </c>
      <c r="AO19">
        <v>0</v>
      </c>
      <c r="AP19" s="197">
        <v>118.3</v>
      </c>
      <c r="AQ19" s="197">
        <v>31.45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493.26</v>
      </c>
      <c r="L20" s="197">
        <v>9.1199999999999992</v>
      </c>
      <c r="M20" s="197">
        <v>61.73</v>
      </c>
      <c r="N20" s="197">
        <v>0</v>
      </c>
      <c r="O20" s="197">
        <v>70.94</v>
      </c>
      <c r="P20" s="197">
        <v>19.72</v>
      </c>
      <c r="Q20" s="197">
        <v>8.49</v>
      </c>
      <c r="R20" s="197">
        <v>10.7</v>
      </c>
      <c r="S20" s="197">
        <v>7.05</v>
      </c>
      <c r="T20" s="197">
        <v>0</v>
      </c>
      <c r="U20" s="197">
        <v>50.1</v>
      </c>
      <c r="V20" s="197">
        <v>4.84</v>
      </c>
      <c r="W20" s="197">
        <v>17.8</v>
      </c>
      <c r="X20" s="197">
        <v>62.71</v>
      </c>
      <c r="Y20" s="197">
        <v>0</v>
      </c>
      <c r="Z20">
        <v>0</v>
      </c>
      <c r="AA20" s="197">
        <v>13.45</v>
      </c>
      <c r="AB20" s="197">
        <v>0</v>
      </c>
      <c r="AC20" s="197">
        <v>0</v>
      </c>
      <c r="AD20" s="197">
        <v>0</v>
      </c>
      <c r="AE20" s="197">
        <v>42.78</v>
      </c>
      <c r="AF20" s="197">
        <v>0</v>
      </c>
      <c r="AG20" s="197">
        <v>0</v>
      </c>
      <c r="AH20" s="197">
        <v>0</v>
      </c>
      <c r="AI20" s="197">
        <v>104.79</v>
      </c>
      <c r="AJ20" s="197">
        <v>0</v>
      </c>
      <c r="AK20" s="197">
        <v>0</v>
      </c>
      <c r="AL20" s="197">
        <v>0</v>
      </c>
      <c r="AM20" s="197">
        <v>521.32000000000005</v>
      </c>
      <c r="AN20" s="197">
        <v>0</v>
      </c>
      <c r="AO20">
        <v>0</v>
      </c>
      <c r="AP20" s="197">
        <v>118.3</v>
      </c>
      <c r="AQ20" s="197">
        <v>31.45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493.26</v>
      </c>
      <c r="L21" s="197">
        <v>9.1199999999999992</v>
      </c>
      <c r="M21" s="197">
        <v>61.73</v>
      </c>
      <c r="N21" s="197">
        <v>0</v>
      </c>
      <c r="O21" s="197">
        <v>70.94</v>
      </c>
      <c r="P21" s="197">
        <v>19.72</v>
      </c>
      <c r="Q21" s="197">
        <v>8.49</v>
      </c>
      <c r="R21" s="197">
        <v>10.7</v>
      </c>
      <c r="S21" s="197">
        <v>7.83</v>
      </c>
      <c r="T21" s="197">
        <v>0</v>
      </c>
      <c r="U21" s="197">
        <v>50.1</v>
      </c>
      <c r="V21" s="197">
        <v>4.84</v>
      </c>
      <c r="W21" s="197">
        <v>17.8</v>
      </c>
      <c r="X21" s="197">
        <v>62.71</v>
      </c>
      <c r="Y21" s="197">
        <v>0</v>
      </c>
      <c r="Z21">
        <v>0</v>
      </c>
      <c r="AA21" s="197">
        <v>13.45</v>
      </c>
      <c r="AB21" s="197">
        <v>0</v>
      </c>
      <c r="AC21" s="197">
        <v>0</v>
      </c>
      <c r="AD21" s="197">
        <v>0</v>
      </c>
      <c r="AE21" s="197">
        <v>42.71</v>
      </c>
      <c r="AF21" s="197">
        <v>0</v>
      </c>
      <c r="AG21" s="197">
        <v>0</v>
      </c>
      <c r="AH21" s="197">
        <v>0</v>
      </c>
      <c r="AI21" s="197">
        <v>104.79</v>
      </c>
      <c r="AJ21" s="197">
        <v>0</v>
      </c>
      <c r="AK21" s="197">
        <v>0</v>
      </c>
      <c r="AL21" s="197">
        <v>0</v>
      </c>
      <c r="AM21" s="197">
        <v>521.32000000000005</v>
      </c>
      <c r="AN21" s="197">
        <v>0</v>
      </c>
      <c r="AO21">
        <v>0</v>
      </c>
      <c r="AP21" s="197">
        <v>118.3</v>
      </c>
      <c r="AQ21" s="197">
        <v>31.45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493.26</v>
      </c>
      <c r="L22" s="197">
        <v>9.1199999999999992</v>
      </c>
      <c r="M22" s="197">
        <v>61.73</v>
      </c>
      <c r="N22" s="197">
        <v>0</v>
      </c>
      <c r="O22" s="197">
        <v>70.94</v>
      </c>
      <c r="P22" s="197">
        <v>19.72</v>
      </c>
      <c r="Q22" s="197">
        <v>8.49</v>
      </c>
      <c r="R22" s="197">
        <v>10.7</v>
      </c>
      <c r="S22" s="197">
        <v>8.2200000000000006</v>
      </c>
      <c r="T22" s="197">
        <v>0</v>
      </c>
      <c r="U22" s="197">
        <v>50.1</v>
      </c>
      <c r="V22" s="197">
        <v>4.84</v>
      </c>
      <c r="W22" s="197">
        <v>17.8</v>
      </c>
      <c r="X22" s="197">
        <v>62.71</v>
      </c>
      <c r="Y22" s="197">
        <v>0</v>
      </c>
      <c r="Z22">
        <v>0</v>
      </c>
      <c r="AA22" s="197">
        <v>13.45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104.79</v>
      </c>
      <c r="AJ22" s="197">
        <v>0</v>
      </c>
      <c r="AK22" s="197">
        <v>0</v>
      </c>
      <c r="AL22" s="197">
        <v>0</v>
      </c>
      <c r="AM22" s="197">
        <v>521.32000000000005</v>
      </c>
      <c r="AN22" s="197">
        <v>0</v>
      </c>
      <c r="AO22">
        <v>0</v>
      </c>
      <c r="AP22" s="197">
        <v>118.3</v>
      </c>
      <c r="AQ22" s="197">
        <v>31.45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493.26</v>
      </c>
      <c r="L23" s="197">
        <v>9.1199999999999992</v>
      </c>
      <c r="M23" s="197">
        <v>61.73</v>
      </c>
      <c r="N23" s="197">
        <v>0</v>
      </c>
      <c r="O23" s="197">
        <v>70.94</v>
      </c>
      <c r="P23" s="197">
        <v>19.72</v>
      </c>
      <c r="Q23" s="197">
        <v>8.49</v>
      </c>
      <c r="R23" s="197">
        <v>10.7</v>
      </c>
      <c r="S23" s="197">
        <v>9</v>
      </c>
      <c r="T23" s="197">
        <v>0</v>
      </c>
      <c r="U23" s="197">
        <v>50.1</v>
      </c>
      <c r="V23" s="197">
        <v>4.84</v>
      </c>
      <c r="W23" s="197">
        <v>17.8</v>
      </c>
      <c r="X23" s="197">
        <v>62.71</v>
      </c>
      <c r="Y23" s="197">
        <v>0</v>
      </c>
      <c r="Z23">
        <v>0</v>
      </c>
      <c r="AA23" s="197">
        <v>13.45</v>
      </c>
      <c r="AB23" s="197">
        <v>0</v>
      </c>
      <c r="AC23" s="197">
        <v>0</v>
      </c>
      <c r="AD23" s="197">
        <v>0</v>
      </c>
      <c r="AE23" s="197">
        <v>42.52</v>
      </c>
      <c r="AF23" s="197">
        <v>0</v>
      </c>
      <c r="AG23" s="197">
        <v>0</v>
      </c>
      <c r="AH23" s="197">
        <v>0</v>
      </c>
      <c r="AI23" s="197">
        <v>104.79</v>
      </c>
      <c r="AJ23" s="197">
        <v>0</v>
      </c>
      <c r="AK23" s="197">
        <v>0</v>
      </c>
      <c r="AL23" s="197">
        <v>0</v>
      </c>
      <c r="AM23" s="197">
        <v>521.32000000000005</v>
      </c>
      <c r="AN23" s="197">
        <v>0</v>
      </c>
      <c r="AO23">
        <v>0</v>
      </c>
      <c r="AP23" s="197">
        <v>118.3</v>
      </c>
      <c r="AQ23" s="197">
        <v>31.45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493.26</v>
      </c>
      <c r="L24" s="197">
        <v>9.1199999999999992</v>
      </c>
      <c r="M24" s="197">
        <v>61.73</v>
      </c>
      <c r="N24" s="197">
        <v>0</v>
      </c>
      <c r="O24" s="197">
        <v>70.94</v>
      </c>
      <c r="P24" s="197">
        <v>19.72</v>
      </c>
      <c r="Q24" s="197">
        <v>8.49</v>
      </c>
      <c r="R24" s="197">
        <v>10.7</v>
      </c>
      <c r="S24" s="197">
        <v>9.4</v>
      </c>
      <c r="T24" s="197">
        <v>0</v>
      </c>
      <c r="U24" s="197">
        <v>50.1</v>
      </c>
      <c r="V24" s="197">
        <v>4.84</v>
      </c>
      <c r="W24" s="197">
        <v>17.8</v>
      </c>
      <c r="X24" s="197">
        <v>62.71</v>
      </c>
      <c r="Y24" s="197">
        <v>0</v>
      </c>
      <c r="Z24">
        <v>0</v>
      </c>
      <c r="AA24" s="197">
        <v>13.45</v>
      </c>
      <c r="AB24" s="197">
        <v>0</v>
      </c>
      <c r="AC24" s="197">
        <v>0</v>
      </c>
      <c r="AD24" s="197">
        <v>0</v>
      </c>
      <c r="AE24" s="197">
        <v>42.06</v>
      </c>
      <c r="AF24" s="197">
        <v>0</v>
      </c>
      <c r="AG24" s="197">
        <v>0</v>
      </c>
      <c r="AH24" s="197">
        <v>0</v>
      </c>
      <c r="AI24" s="197">
        <v>104.79</v>
      </c>
      <c r="AJ24" s="197">
        <v>0</v>
      </c>
      <c r="AK24" s="197">
        <v>0</v>
      </c>
      <c r="AL24" s="197">
        <v>0</v>
      </c>
      <c r="AM24" s="197">
        <v>521.32000000000005</v>
      </c>
      <c r="AN24" s="197">
        <v>0</v>
      </c>
      <c r="AO24">
        <v>0</v>
      </c>
      <c r="AP24" s="197">
        <v>118.3</v>
      </c>
      <c r="AQ24" s="197">
        <v>31.45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493.26</v>
      </c>
      <c r="L25" s="197">
        <v>9.1199999999999992</v>
      </c>
      <c r="M25" s="197">
        <v>61.73</v>
      </c>
      <c r="N25" s="197">
        <v>0</v>
      </c>
      <c r="O25" s="197">
        <v>70.94</v>
      </c>
      <c r="P25" s="197">
        <v>19.72</v>
      </c>
      <c r="Q25" s="197">
        <v>8.49</v>
      </c>
      <c r="R25" s="197">
        <v>10.7</v>
      </c>
      <c r="S25" s="197">
        <v>9.4</v>
      </c>
      <c r="T25" s="197">
        <v>0</v>
      </c>
      <c r="U25" s="197">
        <v>50.1</v>
      </c>
      <c r="V25" s="197">
        <v>4.84</v>
      </c>
      <c r="W25" s="197">
        <v>17.8</v>
      </c>
      <c r="X25" s="197">
        <v>62.71</v>
      </c>
      <c r="Y25" s="197">
        <v>0</v>
      </c>
      <c r="Z25">
        <v>0</v>
      </c>
      <c r="AA25" s="197">
        <v>13.45</v>
      </c>
      <c r="AB25" s="197">
        <v>0</v>
      </c>
      <c r="AC25" s="197">
        <v>0</v>
      </c>
      <c r="AD25" s="197">
        <v>0</v>
      </c>
      <c r="AE25" s="197">
        <v>42.2</v>
      </c>
      <c r="AF25" s="197">
        <v>0</v>
      </c>
      <c r="AG25" s="197">
        <v>0</v>
      </c>
      <c r="AH25" s="197">
        <v>0</v>
      </c>
      <c r="AI25" s="197">
        <v>104.79</v>
      </c>
      <c r="AJ25" s="197">
        <v>0</v>
      </c>
      <c r="AK25" s="197">
        <v>0</v>
      </c>
      <c r="AL25" s="197">
        <v>0</v>
      </c>
      <c r="AM25" s="197">
        <v>521.32000000000005</v>
      </c>
      <c r="AN25" s="197">
        <v>0</v>
      </c>
      <c r="AO25">
        <v>0</v>
      </c>
      <c r="AP25" s="197">
        <v>118.3</v>
      </c>
      <c r="AQ25" s="197">
        <v>31.45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493.26</v>
      </c>
      <c r="L26" s="197">
        <v>9.1199999999999992</v>
      </c>
      <c r="M26" s="197">
        <v>61.73</v>
      </c>
      <c r="N26" s="197">
        <v>0</v>
      </c>
      <c r="O26" s="197">
        <v>70.94</v>
      </c>
      <c r="P26" s="197">
        <v>19.72</v>
      </c>
      <c r="Q26" s="197">
        <v>8.49</v>
      </c>
      <c r="R26" s="197">
        <v>10.7</v>
      </c>
      <c r="S26" s="197">
        <v>9.92</v>
      </c>
      <c r="T26" s="197">
        <v>0</v>
      </c>
      <c r="U26" s="197">
        <v>50.1</v>
      </c>
      <c r="V26" s="197">
        <v>4.84</v>
      </c>
      <c r="W26" s="197">
        <v>17.8</v>
      </c>
      <c r="X26" s="197">
        <v>62.71</v>
      </c>
      <c r="Y26" s="197">
        <v>0</v>
      </c>
      <c r="Z26">
        <v>0</v>
      </c>
      <c r="AA26" s="197">
        <v>13.45</v>
      </c>
      <c r="AB26" s="197">
        <v>0</v>
      </c>
      <c r="AC26" s="197">
        <v>0</v>
      </c>
      <c r="AD26" s="197">
        <v>0</v>
      </c>
      <c r="AE26" s="197">
        <v>42.2</v>
      </c>
      <c r="AF26" s="197">
        <v>0</v>
      </c>
      <c r="AG26" s="197">
        <v>0</v>
      </c>
      <c r="AH26" s="197">
        <v>0</v>
      </c>
      <c r="AI26" s="197">
        <v>104.79</v>
      </c>
      <c r="AJ26" s="197">
        <v>0</v>
      </c>
      <c r="AK26" s="197">
        <v>0</v>
      </c>
      <c r="AL26" s="197">
        <v>0</v>
      </c>
      <c r="AM26" s="197">
        <v>521.32000000000005</v>
      </c>
      <c r="AN26" s="197">
        <v>0</v>
      </c>
      <c r="AO26">
        <v>0</v>
      </c>
      <c r="AP26" s="197">
        <v>118.3</v>
      </c>
      <c r="AQ26" s="197">
        <v>31.45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493.26</v>
      </c>
      <c r="L27" s="197">
        <v>9.1199999999999992</v>
      </c>
      <c r="M27" s="197">
        <v>61.73</v>
      </c>
      <c r="N27" s="197">
        <v>0</v>
      </c>
      <c r="O27" s="197">
        <v>70.94</v>
      </c>
      <c r="P27" s="197">
        <v>19.72</v>
      </c>
      <c r="Q27" s="197">
        <v>8.49</v>
      </c>
      <c r="R27" s="197">
        <v>10.7</v>
      </c>
      <c r="S27" s="197">
        <v>10.84</v>
      </c>
      <c r="T27" s="197">
        <v>0</v>
      </c>
      <c r="U27" s="197">
        <v>50.1</v>
      </c>
      <c r="V27" s="197">
        <v>4.84</v>
      </c>
      <c r="W27" s="197">
        <v>17.8</v>
      </c>
      <c r="X27" s="197">
        <v>62.71</v>
      </c>
      <c r="Y27" s="197">
        <v>0</v>
      </c>
      <c r="Z27">
        <v>0</v>
      </c>
      <c r="AA27" s="197">
        <v>14.45</v>
      </c>
      <c r="AB27" s="197">
        <v>0</v>
      </c>
      <c r="AC27" s="197">
        <v>0</v>
      </c>
      <c r="AD27" s="197">
        <v>0</v>
      </c>
      <c r="AE27" s="197">
        <v>42.2</v>
      </c>
      <c r="AF27" s="197">
        <v>0</v>
      </c>
      <c r="AG27" s="197">
        <v>0</v>
      </c>
      <c r="AH27" s="197">
        <v>0</v>
      </c>
      <c r="AI27" s="197">
        <v>104.79</v>
      </c>
      <c r="AJ27" s="197">
        <v>0</v>
      </c>
      <c r="AK27" s="197">
        <v>0</v>
      </c>
      <c r="AL27" s="197">
        <v>0</v>
      </c>
      <c r="AM27" s="197">
        <v>521.32000000000005</v>
      </c>
      <c r="AN27" s="197">
        <v>0</v>
      </c>
      <c r="AO27">
        <v>0</v>
      </c>
      <c r="AP27" s="197">
        <v>118.3</v>
      </c>
      <c r="AQ27" s="197">
        <v>31.45</v>
      </c>
      <c r="AR27" s="197">
        <v>0.68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493.26</v>
      </c>
      <c r="L28" s="197">
        <v>9.1199999999999992</v>
      </c>
      <c r="M28" s="197">
        <v>61.73</v>
      </c>
      <c r="N28" s="197">
        <v>0</v>
      </c>
      <c r="O28" s="197">
        <v>70.94</v>
      </c>
      <c r="P28" s="197">
        <v>19.72</v>
      </c>
      <c r="Q28" s="197">
        <v>8.49</v>
      </c>
      <c r="R28" s="197">
        <v>10.7</v>
      </c>
      <c r="S28" s="197">
        <v>11.22</v>
      </c>
      <c r="T28" s="197">
        <v>0</v>
      </c>
      <c r="U28" s="197">
        <v>50.1</v>
      </c>
      <c r="V28" s="197">
        <v>4.84</v>
      </c>
      <c r="W28" s="197">
        <v>17.8</v>
      </c>
      <c r="X28" s="197">
        <v>62.71</v>
      </c>
      <c r="Y28" s="197">
        <v>0</v>
      </c>
      <c r="Z28">
        <v>0</v>
      </c>
      <c r="AA28" s="197">
        <v>14.45</v>
      </c>
      <c r="AB28" s="197">
        <v>0</v>
      </c>
      <c r="AC28" s="197">
        <v>0</v>
      </c>
      <c r="AD28" s="197">
        <v>0</v>
      </c>
      <c r="AE28" s="197">
        <v>42.2</v>
      </c>
      <c r="AF28" s="197">
        <v>0</v>
      </c>
      <c r="AG28" s="197">
        <v>0</v>
      </c>
      <c r="AH28" s="197">
        <v>0</v>
      </c>
      <c r="AI28" s="197">
        <v>104.79</v>
      </c>
      <c r="AJ28" s="197">
        <v>0</v>
      </c>
      <c r="AK28" s="197">
        <v>0</v>
      </c>
      <c r="AL28" s="197">
        <v>0</v>
      </c>
      <c r="AM28" s="197">
        <v>441.32</v>
      </c>
      <c r="AN28" s="197">
        <v>0</v>
      </c>
      <c r="AO28">
        <v>0</v>
      </c>
      <c r="AP28" s="197">
        <v>118.3</v>
      </c>
      <c r="AQ28" s="197">
        <v>31.45</v>
      </c>
      <c r="AR28" s="197">
        <v>3.86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493.26</v>
      </c>
      <c r="L29" s="197">
        <v>9.1199999999999992</v>
      </c>
      <c r="M29" s="197">
        <v>61.73</v>
      </c>
      <c r="N29" s="197">
        <v>0</v>
      </c>
      <c r="O29" s="197">
        <v>70.94</v>
      </c>
      <c r="P29" s="197">
        <v>19.72</v>
      </c>
      <c r="Q29" s="197">
        <v>8.49</v>
      </c>
      <c r="R29" s="197">
        <v>10.7</v>
      </c>
      <c r="S29" s="197">
        <v>11.22</v>
      </c>
      <c r="T29" s="197">
        <v>0</v>
      </c>
      <c r="U29" s="197">
        <v>50.1</v>
      </c>
      <c r="V29" s="197">
        <v>4.84</v>
      </c>
      <c r="W29" s="197">
        <v>17.8</v>
      </c>
      <c r="X29" s="197">
        <v>62.71</v>
      </c>
      <c r="Y29" s="197">
        <v>0</v>
      </c>
      <c r="Z29">
        <v>0</v>
      </c>
      <c r="AA29" s="197">
        <v>14.45</v>
      </c>
      <c r="AB29" s="197">
        <v>0</v>
      </c>
      <c r="AC29" s="197">
        <v>0</v>
      </c>
      <c r="AD29" s="197">
        <v>0</v>
      </c>
      <c r="AE29" s="197">
        <v>42.2</v>
      </c>
      <c r="AF29" s="197">
        <v>0</v>
      </c>
      <c r="AG29" s="197">
        <v>0</v>
      </c>
      <c r="AH29" s="197">
        <v>0</v>
      </c>
      <c r="AI29" s="197">
        <v>104.79</v>
      </c>
      <c r="AJ29" s="197">
        <v>0</v>
      </c>
      <c r="AK29" s="197">
        <v>0</v>
      </c>
      <c r="AL29" s="197">
        <v>0</v>
      </c>
      <c r="AM29" s="197">
        <v>441.32</v>
      </c>
      <c r="AN29" s="197">
        <v>0</v>
      </c>
      <c r="AO29">
        <v>0</v>
      </c>
      <c r="AP29" s="197">
        <v>118.3</v>
      </c>
      <c r="AQ29" s="197">
        <v>31.45</v>
      </c>
      <c r="AR29" s="197">
        <v>11.12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493.26</v>
      </c>
      <c r="L30" s="197">
        <v>9.1199999999999992</v>
      </c>
      <c r="M30" s="197">
        <v>61.73</v>
      </c>
      <c r="N30" s="197">
        <v>0</v>
      </c>
      <c r="O30" s="197">
        <v>70.94</v>
      </c>
      <c r="P30" s="197">
        <v>19.72</v>
      </c>
      <c r="Q30" s="197">
        <v>8.49</v>
      </c>
      <c r="R30" s="197">
        <v>10.7</v>
      </c>
      <c r="S30" s="197">
        <v>11.22</v>
      </c>
      <c r="T30" s="197">
        <v>0</v>
      </c>
      <c r="U30" s="197">
        <v>50.1</v>
      </c>
      <c r="V30" s="197">
        <v>4.84</v>
      </c>
      <c r="W30" s="197">
        <v>17.8</v>
      </c>
      <c r="X30" s="197">
        <v>62.71</v>
      </c>
      <c r="Y30" s="197">
        <v>0</v>
      </c>
      <c r="Z30">
        <v>0</v>
      </c>
      <c r="AA30" s="197">
        <v>13.45</v>
      </c>
      <c r="AB30" s="197">
        <v>0</v>
      </c>
      <c r="AC30" s="197">
        <v>0</v>
      </c>
      <c r="AD30" s="197">
        <v>0</v>
      </c>
      <c r="AE30" s="197">
        <v>42.97</v>
      </c>
      <c r="AF30" s="197">
        <v>0</v>
      </c>
      <c r="AG30" s="197">
        <v>0</v>
      </c>
      <c r="AH30" s="197">
        <v>0</v>
      </c>
      <c r="AI30" s="197">
        <v>104.79</v>
      </c>
      <c r="AJ30" s="197">
        <v>0</v>
      </c>
      <c r="AK30" s="197">
        <v>0</v>
      </c>
      <c r="AL30" s="197">
        <v>0</v>
      </c>
      <c r="AM30" s="197">
        <v>441.32</v>
      </c>
      <c r="AN30" s="197">
        <v>0</v>
      </c>
      <c r="AO30">
        <v>0</v>
      </c>
      <c r="AP30" s="197">
        <v>118.3</v>
      </c>
      <c r="AQ30" s="197">
        <v>31.45</v>
      </c>
      <c r="AR30" s="197">
        <v>22.45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493.26</v>
      </c>
      <c r="L31" s="197">
        <v>9.1199999999999992</v>
      </c>
      <c r="M31" s="197">
        <v>61.73</v>
      </c>
      <c r="N31" s="197">
        <v>0</v>
      </c>
      <c r="O31" s="197">
        <v>70.94</v>
      </c>
      <c r="P31" s="197">
        <v>19.72</v>
      </c>
      <c r="Q31" s="197">
        <v>8.49</v>
      </c>
      <c r="R31" s="197">
        <v>10.7</v>
      </c>
      <c r="S31" s="197">
        <v>11.22</v>
      </c>
      <c r="T31" s="197">
        <v>0</v>
      </c>
      <c r="U31" s="197">
        <v>50.1</v>
      </c>
      <c r="V31" s="197">
        <v>3.64</v>
      </c>
      <c r="W31" s="197">
        <v>17.8</v>
      </c>
      <c r="X31" s="197">
        <v>37.9</v>
      </c>
      <c r="Y31" s="197">
        <v>0</v>
      </c>
      <c r="Z31">
        <v>0</v>
      </c>
      <c r="AA31" s="197">
        <v>13.45</v>
      </c>
      <c r="AB31" s="197">
        <v>0</v>
      </c>
      <c r="AC31" s="197">
        <v>0</v>
      </c>
      <c r="AD31" s="197">
        <v>0</v>
      </c>
      <c r="AE31" s="197">
        <v>44.09</v>
      </c>
      <c r="AF31" s="197">
        <v>0</v>
      </c>
      <c r="AG31" s="197">
        <v>0</v>
      </c>
      <c r="AH31" s="197">
        <v>0</v>
      </c>
      <c r="AI31" s="197">
        <v>104.79</v>
      </c>
      <c r="AJ31" s="197">
        <v>0</v>
      </c>
      <c r="AK31" s="197">
        <v>0</v>
      </c>
      <c r="AL31" s="197">
        <v>0</v>
      </c>
      <c r="AM31" s="197">
        <v>350</v>
      </c>
      <c r="AN31" s="197">
        <v>0</v>
      </c>
      <c r="AO31">
        <v>0</v>
      </c>
      <c r="AP31" s="197">
        <v>118.3</v>
      </c>
      <c r="AQ31" s="197">
        <v>31.45</v>
      </c>
      <c r="AR31" s="197">
        <v>41.26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493.26</v>
      </c>
      <c r="L32" s="197">
        <v>9.1199999999999992</v>
      </c>
      <c r="M32" s="197">
        <v>61.73</v>
      </c>
      <c r="N32" s="197">
        <v>0</v>
      </c>
      <c r="O32" s="197">
        <v>70.94</v>
      </c>
      <c r="P32" s="197">
        <v>19.72</v>
      </c>
      <c r="Q32" s="197">
        <v>8.49</v>
      </c>
      <c r="R32" s="197">
        <v>10.7</v>
      </c>
      <c r="S32" s="197">
        <v>11.22</v>
      </c>
      <c r="T32" s="197">
        <v>0</v>
      </c>
      <c r="U32" s="197">
        <v>50.1</v>
      </c>
      <c r="V32" s="197">
        <v>3.64</v>
      </c>
      <c r="W32" s="197">
        <v>17.8</v>
      </c>
      <c r="X32" s="197">
        <v>37.9</v>
      </c>
      <c r="Y32" s="197">
        <v>0</v>
      </c>
      <c r="Z32">
        <v>0</v>
      </c>
      <c r="AA32" s="197">
        <v>13.45</v>
      </c>
      <c r="AB32" s="197">
        <v>0</v>
      </c>
      <c r="AC32" s="197">
        <v>0</v>
      </c>
      <c r="AD32" s="197">
        <v>0</v>
      </c>
      <c r="AE32" s="197">
        <v>44.09</v>
      </c>
      <c r="AF32" s="197">
        <v>0</v>
      </c>
      <c r="AG32" s="197">
        <v>0</v>
      </c>
      <c r="AH32" s="197">
        <v>0</v>
      </c>
      <c r="AI32" s="197">
        <v>104.79</v>
      </c>
      <c r="AJ32" s="197">
        <v>0</v>
      </c>
      <c r="AK32" s="197">
        <v>0</v>
      </c>
      <c r="AL32" s="197">
        <v>0</v>
      </c>
      <c r="AM32" s="197">
        <v>350</v>
      </c>
      <c r="AN32" s="197">
        <v>0</v>
      </c>
      <c r="AO32">
        <v>0</v>
      </c>
      <c r="AP32" s="197">
        <v>118.3</v>
      </c>
      <c r="AQ32" s="197">
        <v>31.45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493.26</v>
      </c>
      <c r="L33" s="197">
        <v>9.1199999999999992</v>
      </c>
      <c r="M33" s="197">
        <v>61.73</v>
      </c>
      <c r="N33" s="197">
        <v>0</v>
      </c>
      <c r="O33" s="197">
        <v>70.94</v>
      </c>
      <c r="P33" s="197">
        <v>19.72</v>
      </c>
      <c r="Q33" s="197">
        <v>8.49</v>
      </c>
      <c r="R33" s="197">
        <v>10.7</v>
      </c>
      <c r="S33" s="197">
        <v>11.22</v>
      </c>
      <c r="T33" s="197">
        <v>0</v>
      </c>
      <c r="U33" s="197">
        <v>50.1</v>
      </c>
      <c r="V33" s="197">
        <v>3.64</v>
      </c>
      <c r="W33" s="197">
        <v>17.8</v>
      </c>
      <c r="X33" s="197">
        <v>37.9</v>
      </c>
      <c r="Y33" s="197">
        <v>0</v>
      </c>
      <c r="Z33">
        <v>0</v>
      </c>
      <c r="AA33" s="197">
        <v>13.45</v>
      </c>
      <c r="AB33" s="197">
        <v>0</v>
      </c>
      <c r="AC33" s="197">
        <v>0</v>
      </c>
      <c r="AD33" s="197">
        <v>0</v>
      </c>
      <c r="AE33" s="197">
        <v>44.25</v>
      </c>
      <c r="AF33" s="197">
        <v>0</v>
      </c>
      <c r="AG33" s="197">
        <v>0</v>
      </c>
      <c r="AH33" s="197">
        <v>0</v>
      </c>
      <c r="AI33" s="197">
        <v>104.79</v>
      </c>
      <c r="AJ33" s="197">
        <v>0</v>
      </c>
      <c r="AK33" s="197">
        <v>0</v>
      </c>
      <c r="AL33" s="197">
        <v>0</v>
      </c>
      <c r="AM33" s="197">
        <v>350</v>
      </c>
      <c r="AN33" s="197">
        <v>0</v>
      </c>
      <c r="AO33">
        <v>0</v>
      </c>
      <c r="AP33" s="197">
        <v>118.3</v>
      </c>
      <c r="AQ33" s="197">
        <v>31.45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493.26</v>
      </c>
      <c r="L34" s="197">
        <v>9.1199999999999992</v>
      </c>
      <c r="M34" s="197">
        <v>61.73</v>
      </c>
      <c r="N34" s="197">
        <v>0</v>
      </c>
      <c r="O34" s="197">
        <v>70.94</v>
      </c>
      <c r="P34" s="197">
        <v>19.72</v>
      </c>
      <c r="Q34" s="197">
        <v>8.49</v>
      </c>
      <c r="R34" s="197">
        <v>10.7</v>
      </c>
      <c r="S34" s="197">
        <v>11.22</v>
      </c>
      <c r="T34" s="197">
        <v>0</v>
      </c>
      <c r="U34" s="197">
        <v>50.1</v>
      </c>
      <c r="V34" s="197">
        <v>3.64</v>
      </c>
      <c r="W34" s="197">
        <v>17.8</v>
      </c>
      <c r="X34" s="197">
        <v>37.9</v>
      </c>
      <c r="Y34" s="197">
        <v>0</v>
      </c>
      <c r="Z34">
        <v>0</v>
      </c>
      <c r="AA34" s="197">
        <v>13.45</v>
      </c>
      <c r="AB34" s="197">
        <v>0</v>
      </c>
      <c r="AC34" s="197">
        <v>0</v>
      </c>
      <c r="AD34" s="197">
        <v>0</v>
      </c>
      <c r="AE34" s="197">
        <v>44.25</v>
      </c>
      <c r="AF34" s="197">
        <v>0</v>
      </c>
      <c r="AG34" s="197">
        <v>0</v>
      </c>
      <c r="AH34" s="197">
        <v>0</v>
      </c>
      <c r="AI34" s="197">
        <v>104.79</v>
      </c>
      <c r="AJ34" s="197">
        <v>0</v>
      </c>
      <c r="AK34" s="197">
        <v>0</v>
      </c>
      <c r="AL34" s="197">
        <v>0</v>
      </c>
      <c r="AM34" s="197">
        <v>350</v>
      </c>
      <c r="AN34" s="197">
        <v>0</v>
      </c>
      <c r="AO34">
        <v>0</v>
      </c>
      <c r="AP34" s="197">
        <v>118.3</v>
      </c>
      <c r="AQ34" s="197">
        <v>31.45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493.26</v>
      </c>
      <c r="L35" s="197">
        <v>2.9</v>
      </c>
      <c r="M35" s="197">
        <v>61.73</v>
      </c>
      <c r="N35" s="197">
        <v>0</v>
      </c>
      <c r="O35" s="197">
        <v>70.94</v>
      </c>
      <c r="P35" s="197">
        <v>19.72</v>
      </c>
      <c r="Q35" s="197">
        <v>4.84</v>
      </c>
      <c r="R35" s="197">
        <v>10.7</v>
      </c>
      <c r="S35" s="197">
        <v>5.81</v>
      </c>
      <c r="T35" s="197">
        <v>0</v>
      </c>
      <c r="U35" s="197">
        <v>50.1</v>
      </c>
      <c r="V35" s="197">
        <v>3.64</v>
      </c>
      <c r="W35" s="197">
        <v>17.8</v>
      </c>
      <c r="X35" s="197">
        <v>37.9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44.25</v>
      </c>
      <c r="AF35" s="197">
        <v>0</v>
      </c>
      <c r="AG35" s="197">
        <v>0</v>
      </c>
      <c r="AH35" s="197">
        <v>0</v>
      </c>
      <c r="AI35" s="197">
        <v>104.79</v>
      </c>
      <c r="AJ35" s="197">
        <v>0</v>
      </c>
      <c r="AK35" s="197">
        <v>0</v>
      </c>
      <c r="AL35" s="197">
        <v>0</v>
      </c>
      <c r="AM35" s="197">
        <v>350</v>
      </c>
      <c r="AN35" s="197">
        <v>0</v>
      </c>
      <c r="AO35">
        <v>0</v>
      </c>
      <c r="AP35" s="197">
        <v>118.3</v>
      </c>
      <c r="AQ35" s="197">
        <v>31.45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493.26</v>
      </c>
      <c r="L36" s="197">
        <v>2.9</v>
      </c>
      <c r="M36" s="197">
        <v>61.73</v>
      </c>
      <c r="N36" s="197">
        <v>0</v>
      </c>
      <c r="O36" s="197">
        <v>70.94</v>
      </c>
      <c r="P36" s="197">
        <v>19.72</v>
      </c>
      <c r="Q36" s="197">
        <v>4.84</v>
      </c>
      <c r="R36" s="197">
        <v>10.7</v>
      </c>
      <c r="S36" s="197">
        <v>5.81</v>
      </c>
      <c r="T36" s="197">
        <v>0</v>
      </c>
      <c r="U36" s="197">
        <v>50.1</v>
      </c>
      <c r="V36" s="197">
        <v>3.64</v>
      </c>
      <c r="W36" s="197">
        <v>17.8</v>
      </c>
      <c r="X36" s="197">
        <v>37.9</v>
      </c>
      <c r="Y36" s="197">
        <v>0</v>
      </c>
      <c r="Z36">
        <v>0</v>
      </c>
      <c r="AA36" s="197">
        <v>13.45</v>
      </c>
      <c r="AB36" s="197">
        <v>0</v>
      </c>
      <c r="AC36" s="197">
        <v>0</v>
      </c>
      <c r="AD36" s="197">
        <v>0</v>
      </c>
      <c r="AE36" s="197">
        <v>44.25</v>
      </c>
      <c r="AF36" s="197">
        <v>0</v>
      </c>
      <c r="AG36" s="197">
        <v>0</v>
      </c>
      <c r="AH36" s="197">
        <v>0</v>
      </c>
      <c r="AI36" s="197">
        <v>104.79</v>
      </c>
      <c r="AJ36" s="197">
        <v>0</v>
      </c>
      <c r="AK36" s="197">
        <v>0</v>
      </c>
      <c r="AL36" s="197">
        <v>0</v>
      </c>
      <c r="AM36" s="197">
        <v>350</v>
      </c>
      <c r="AN36" s="197">
        <v>0</v>
      </c>
      <c r="AO36">
        <v>0</v>
      </c>
      <c r="AP36" s="197">
        <v>118.3</v>
      </c>
      <c r="AQ36" s="197">
        <v>31.45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450.07</v>
      </c>
      <c r="L37" s="197">
        <v>2.9</v>
      </c>
      <c r="M37" s="197">
        <v>61.73</v>
      </c>
      <c r="N37" s="197">
        <v>0</v>
      </c>
      <c r="O37" s="197">
        <v>70.94</v>
      </c>
      <c r="P37" s="197">
        <v>19.72</v>
      </c>
      <c r="Q37" s="197">
        <v>4.84</v>
      </c>
      <c r="R37" s="197">
        <v>10.7</v>
      </c>
      <c r="S37" s="197">
        <v>5.81</v>
      </c>
      <c r="T37" s="197">
        <v>0</v>
      </c>
      <c r="U37" s="197">
        <v>50.1</v>
      </c>
      <c r="V37" s="197">
        <v>3.64</v>
      </c>
      <c r="W37" s="197">
        <v>17.8</v>
      </c>
      <c r="X37" s="197">
        <v>37.9</v>
      </c>
      <c r="Y37" s="197">
        <v>0</v>
      </c>
      <c r="Z37">
        <v>0</v>
      </c>
      <c r="AA37" s="197">
        <v>13.45</v>
      </c>
      <c r="AB37" s="197">
        <v>0</v>
      </c>
      <c r="AC37" s="197">
        <v>0</v>
      </c>
      <c r="AD37" s="197">
        <v>0</v>
      </c>
      <c r="AE37" s="197">
        <v>44.25</v>
      </c>
      <c r="AF37" s="197">
        <v>0</v>
      </c>
      <c r="AG37" s="197">
        <v>0</v>
      </c>
      <c r="AH37" s="197">
        <v>0</v>
      </c>
      <c r="AI37" s="197">
        <v>104.79</v>
      </c>
      <c r="AJ37" s="197">
        <v>0</v>
      </c>
      <c r="AK37" s="197">
        <v>0</v>
      </c>
      <c r="AL37" s="197">
        <v>0</v>
      </c>
      <c r="AM37" s="197">
        <v>350</v>
      </c>
      <c r="AN37" s="197">
        <v>0</v>
      </c>
      <c r="AO37">
        <v>0</v>
      </c>
      <c r="AP37" s="197">
        <v>118.3</v>
      </c>
      <c r="AQ37" s="197">
        <v>31.45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450.07</v>
      </c>
      <c r="L38" s="197">
        <v>2.9</v>
      </c>
      <c r="M38" s="197">
        <v>61.73</v>
      </c>
      <c r="N38" s="197">
        <v>0</v>
      </c>
      <c r="O38" s="197">
        <v>70.94</v>
      </c>
      <c r="P38" s="197">
        <v>19.72</v>
      </c>
      <c r="Q38" s="197">
        <v>4.84</v>
      </c>
      <c r="R38" s="197">
        <v>10.7</v>
      </c>
      <c r="S38" s="197">
        <v>5.81</v>
      </c>
      <c r="T38" s="197">
        <v>0</v>
      </c>
      <c r="U38" s="197">
        <v>50.1</v>
      </c>
      <c r="V38" s="197">
        <v>3.64</v>
      </c>
      <c r="W38" s="197">
        <v>17.8</v>
      </c>
      <c r="X38" s="197">
        <v>37.9</v>
      </c>
      <c r="Y38" s="197">
        <v>0</v>
      </c>
      <c r="Z38">
        <v>0</v>
      </c>
      <c r="AA38" s="197">
        <v>13.45</v>
      </c>
      <c r="AB38" s="197">
        <v>0</v>
      </c>
      <c r="AC38" s="197">
        <v>0</v>
      </c>
      <c r="AD38" s="197">
        <v>0</v>
      </c>
      <c r="AE38" s="197">
        <v>44.25</v>
      </c>
      <c r="AF38" s="197">
        <v>0</v>
      </c>
      <c r="AG38" s="197">
        <v>0</v>
      </c>
      <c r="AH38" s="197">
        <v>0</v>
      </c>
      <c r="AI38" s="197">
        <v>104.79</v>
      </c>
      <c r="AJ38" s="197">
        <v>0</v>
      </c>
      <c r="AK38" s="197">
        <v>0</v>
      </c>
      <c r="AL38" s="197">
        <v>0</v>
      </c>
      <c r="AM38" s="197">
        <v>350</v>
      </c>
      <c r="AN38" s="197">
        <v>0</v>
      </c>
      <c r="AO38">
        <v>0</v>
      </c>
      <c r="AP38" s="197">
        <v>118.3</v>
      </c>
      <c r="AQ38" s="197">
        <v>31.45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493.26</v>
      </c>
      <c r="L39" s="197">
        <v>2.9</v>
      </c>
      <c r="M39" s="197">
        <v>61.73</v>
      </c>
      <c r="N39" s="197">
        <v>0</v>
      </c>
      <c r="O39" s="197">
        <v>70.94</v>
      </c>
      <c r="P39" s="197">
        <v>19.72</v>
      </c>
      <c r="Q39" s="197">
        <v>4.84</v>
      </c>
      <c r="R39" s="197">
        <v>10.7</v>
      </c>
      <c r="S39" s="197">
        <v>5.81</v>
      </c>
      <c r="T39" s="197">
        <v>0</v>
      </c>
      <c r="U39" s="197">
        <v>50.1</v>
      </c>
      <c r="V39" s="197">
        <v>3.64</v>
      </c>
      <c r="W39" s="197">
        <v>17.8</v>
      </c>
      <c r="X39" s="197">
        <v>37.9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43.6</v>
      </c>
      <c r="AF39" s="197">
        <v>0</v>
      </c>
      <c r="AG39" s="197">
        <v>0</v>
      </c>
      <c r="AH39" s="197">
        <v>0</v>
      </c>
      <c r="AI39" s="197">
        <v>104.79</v>
      </c>
      <c r="AJ39" s="197">
        <v>0</v>
      </c>
      <c r="AK39" s="197">
        <v>0</v>
      </c>
      <c r="AL39" s="197">
        <v>0</v>
      </c>
      <c r="AM39" s="197">
        <v>350</v>
      </c>
      <c r="AN39" s="197">
        <v>0</v>
      </c>
      <c r="AO39">
        <v>0</v>
      </c>
      <c r="AP39" s="197">
        <v>118.3</v>
      </c>
      <c r="AQ39" s="197">
        <v>31.45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493.26</v>
      </c>
      <c r="L40" s="197">
        <v>2.9</v>
      </c>
      <c r="M40" s="197">
        <v>61.73</v>
      </c>
      <c r="N40" s="197">
        <v>0</v>
      </c>
      <c r="O40" s="197">
        <v>70.94</v>
      </c>
      <c r="P40" s="197">
        <v>19.72</v>
      </c>
      <c r="Q40" s="197">
        <v>4.84</v>
      </c>
      <c r="R40" s="197">
        <v>10.7</v>
      </c>
      <c r="S40" s="197">
        <v>5.81</v>
      </c>
      <c r="T40" s="197">
        <v>0</v>
      </c>
      <c r="U40" s="197">
        <v>50.1</v>
      </c>
      <c r="V40" s="197">
        <v>3.64</v>
      </c>
      <c r="W40" s="197">
        <v>17.8</v>
      </c>
      <c r="X40" s="197">
        <v>37.9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43.6</v>
      </c>
      <c r="AF40" s="197">
        <v>0</v>
      </c>
      <c r="AG40" s="197">
        <v>0</v>
      </c>
      <c r="AH40" s="197">
        <v>0</v>
      </c>
      <c r="AI40" s="197">
        <v>104.79</v>
      </c>
      <c r="AJ40" s="197">
        <v>0</v>
      </c>
      <c r="AK40" s="197">
        <v>0</v>
      </c>
      <c r="AL40" s="197">
        <v>0</v>
      </c>
      <c r="AM40" s="197">
        <v>350</v>
      </c>
      <c r="AN40" s="197">
        <v>0</v>
      </c>
      <c r="AO40">
        <v>0</v>
      </c>
      <c r="AP40" s="197">
        <v>118.3</v>
      </c>
      <c r="AQ40" s="197">
        <v>31.45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493.26</v>
      </c>
      <c r="L41" s="197">
        <v>2.9</v>
      </c>
      <c r="M41" s="197">
        <v>61.73</v>
      </c>
      <c r="N41" s="197">
        <v>0</v>
      </c>
      <c r="O41" s="197">
        <v>70.94</v>
      </c>
      <c r="P41" s="197">
        <v>19.72</v>
      </c>
      <c r="Q41" s="197">
        <v>4.84</v>
      </c>
      <c r="R41" s="197">
        <v>10.7</v>
      </c>
      <c r="S41" s="197">
        <v>5.81</v>
      </c>
      <c r="T41" s="197">
        <v>0</v>
      </c>
      <c r="U41" s="197">
        <v>50.1</v>
      </c>
      <c r="V41" s="197">
        <v>3.64</v>
      </c>
      <c r="W41" s="197">
        <v>17.8</v>
      </c>
      <c r="X41" s="197">
        <v>62.71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43.6</v>
      </c>
      <c r="AF41" s="197">
        <v>0</v>
      </c>
      <c r="AG41" s="197">
        <v>0</v>
      </c>
      <c r="AH41" s="197">
        <v>0</v>
      </c>
      <c r="AI41" s="197">
        <v>104.79</v>
      </c>
      <c r="AJ41" s="197">
        <v>0</v>
      </c>
      <c r="AK41" s="197">
        <v>0</v>
      </c>
      <c r="AL41" s="197">
        <v>0</v>
      </c>
      <c r="AM41" s="197">
        <v>350</v>
      </c>
      <c r="AN41" s="197">
        <v>0</v>
      </c>
      <c r="AO41">
        <v>0</v>
      </c>
      <c r="AP41" s="197">
        <v>118.3</v>
      </c>
      <c r="AQ41" s="197">
        <v>31.45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493.26</v>
      </c>
      <c r="L42" s="197">
        <v>2.9</v>
      </c>
      <c r="M42" s="197">
        <v>61.73</v>
      </c>
      <c r="N42" s="197">
        <v>0</v>
      </c>
      <c r="O42" s="197">
        <v>70.94</v>
      </c>
      <c r="P42" s="197">
        <v>19.72</v>
      </c>
      <c r="Q42" s="197">
        <v>4.84</v>
      </c>
      <c r="R42" s="197">
        <v>10.7</v>
      </c>
      <c r="S42" s="197">
        <v>5.81</v>
      </c>
      <c r="T42" s="197">
        <v>0</v>
      </c>
      <c r="U42" s="197">
        <v>50.1</v>
      </c>
      <c r="V42" s="197">
        <v>3.64</v>
      </c>
      <c r="W42" s="197">
        <v>17.8</v>
      </c>
      <c r="X42" s="197">
        <v>62.71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43.6</v>
      </c>
      <c r="AF42" s="197">
        <v>0</v>
      </c>
      <c r="AG42" s="197">
        <v>0</v>
      </c>
      <c r="AH42" s="197">
        <v>0</v>
      </c>
      <c r="AI42" s="197">
        <v>104.79</v>
      </c>
      <c r="AJ42" s="197">
        <v>0</v>
      </c>
      <c r="AK42" s="197">
        <v>0</v>
      </c>
      <c r="AL42" s="197">
        <v>0</v>
      </c>
      <c r="AM42" s="197">
        <v>350</v>
      </c>
      <c r="AN42" s="197">
        <v>0</v>
      </c>
      <c r="AO42">
        <v>0</v>
      </c>
      <c r="AP42" s="197">
        <v>118.3</v>
      </c>
      <c r="AQ42" s="197">
        <v>31.45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493.26</v>
      </c>
      <c r="L43" s="197">
        <v>2.9</v>
      </c>
      <c r="M43" s="197">
        <v>61.73</v>
      </c>
      <c r="N43" s="197">
        <v>0</v>
      </c>
      <c r="O43" s="197">
        <v>70.94</v>
      </c>
      <c r="P43" s="197">
        <v>19.72</v>
      </c>
      <c r="Q43" s="197">
        <v>4.84</v>
      </c>
      <c r="R43" s="197">
        <v>10.7</v>
      </c>
      <c r="S43" s="197">
        <v>5.81</v>
      </c>
      <c r="T43" s="197">
        <v>0</v>
      </c>
      <c r="U43" s="197">
        <v>50.1</v>
      </c>
      <c r="V43" s="197">
        <v>3.64</v>
      </c>
      <c r="W43" s="197">
        <v>17.8</v>
      </c>
      <c r="X43" s="197">
        <v>62.71</v>
      </c>
      <c r="Y43" s="197">
        <v>0</v>
      </c>
      <c r="Z43">
        <v>0</v>
      </c>
      <c r="AA43" s="197">
        <v>12.45</v>
      </c>
      <c r="AB43" s="197">
        <v>0</v>
      </c>
      <c r="AC43" s="197">
        <v>0</v>
      </c>
      <c r="AD43" s="197">
        <v>0</v>
      </c>
      <c r="AE43" s="197">
        <v>43.6</v>
      </c>
      <c r="AF43" s="197">
        <v>0</v>
      </c>
      <c r="AG43" s="197">
        <v>0</v>
      </c>
      <c r="AH43" s="197">
        <v>0</v>
      </c>
      <c r="AI43" s="197">
        <v>104.79</v>
      </c>
      <c r="AJ43" s="197">
        <v>0</v>
      </c>
      <c r="AK43" s="197">
        <v>0</v>
      </c>
      <c r="AL43" s="197">
        <v>0</v>
      </c>
      <c r="AM43" s="197">
        <v>350</v>
      </c>
      <c r="AN43" s="197">
        <v>0</v>
      </c>
      <c r="AO43">
        <v>0</v>
      </c>
      <c r="AP43" s="197">
        <v>118.3</v>
      </c>
      <c r="AQ43" s="197">
        <v>31.45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493.26</v>
      </c>
      <c r="L44" s="197">
        <v>2.9</v>
      </c>
      <c r="M44" s="197">
        <v>61.73</v>
      </c>
      <c r="N44" s="197">
        <v>0</v>
      </c>
      <c r="O44" s="197">
        <v>70.94</v>
      </c>
      <c r="P44" s="197">
        <v>19.72</v>
      </c>
      <c r="Q44" s="197">
        <v>4.84</v>
      </c>
      <c r="R44" s="197">
        <v>10.7</v>
      </c>
      <c r="S44" s="197">
        <v>5.81</v>
      </c>
      <c r="T44" s="197">
        <v>0</v>
      </c>
      <c r="U44" s="197">
        <v>50.1</v>
      </c>
      <c r="V44" s="197">
        <v>3.64</v>
      </c>
      <c r="W44" s="197">
        <v>17.8</v>
      </c>
      <c r="X44" s="197">
        <v>62.71</v>
      </c>
      <c r="Y44" s="197">
        <v>0</v>
      </c>
      <c r="Z44">
        <v>0</v>
      </c>
      <c r="AA44" s="197">
        <v>12.45</v>
      </c>
      <c r="AB44" s="197">
        <v>0</v>
      </c>
      <c r="AC44" s="197">
        <v>0</v>
      </c>
      <c r="AD44" s="197">
        <v>0</v>
      </c>
      <c r="AE44" s="197">
        <v>43.6</v>
      </c>
      <c r="AF44" s="197">
        <v>0</v>
      </c>
      <c r="AG44" s="197">
        <v>0</v>
      </c>
      <c r="AH44" s="197">
        <v>0</v>
      </c>
      <c r="AI44" s="197">
        <v>104.79</v>
      </c>
      <c r="AJ44" s="197">
        <v>0</v>
      </c>
      <c r="AK44" s="197">
        <v>0</v>
      </c>
      <c r="AL44" s="197">
        <v>0</v>
      </c>
      <c r="AM44" s="197">
        <v>350</v>
      </c>
      <c r="AN44" s="197">
        <v>0</v>
      </c>
      <c r="AO44">
        <v>0</v>
      </c>
      <c r="AP44" s="197">
        <v>118.3</v>
      </c>
      <c r="AQ44" s="197">
        <v>31.45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0.56999999999999995</v>
      </c>
      <c r="E45" s="197">
        <v>0</v>
      </c>
      <c r="F45" s="197">
        <v>0</v>
      </c>
      <c r="G45" s="197">
        <v>1.81</v>
      </c>
      <c r="H45" s="197">
        <v>0</v>
      </c>
      <c r="I45" s="197">
        <v>0</v>
      </c>
      <c r="J45" s="197">
        <v>3.49</v>
      </c>
      <c r="K45" s="197">
        <v>493.26</v>
      </c>
      <c r="L45" s="197">
        <v>2.9</v>
      </c>
      <c r="M45" s="197">
        <v>61.73</v>
      </c>
      <c r="N45" s="197">
        <v>0</v>
      </c>
      <c r="O45" s="197">
        <v>70.94</v>
      </c>
      <c r="P45" s="197">
        <v>19.72</v>
      </c>
      <c r="Q45" s="197">
        <v>4.84</v>
      </c>
      <c r="R45" s="197">
        <v>10.7</v>
      </c>
      <c r="S45" s="197">
        <v>5.81</v>
      </c>
      <c r="T45" s="197">
        <v>0</v>
      </c>
      <c r="U45" s="197">
        <v>50.1</v>
      </c>
      <c r="V45" s="197">
        <v>3.64</v>
      </c>
      <c r="W45" s="197">
        <v>17.8</v>
      </c>
      <c r="X45" s="197">
        <v>62.71</v>
      </c>
      <c r="Y45" s="197">
        <v>0</v>
      </c>
      <c r="Z45">
        <v>0</v>
      </c>
      <c r="AA45" s="197">
        <v>12.45</v>
      </c>
      <c r="AB45" s="197">
        <v>0</v>
      </c>
      <c r="AC45" s="197">
        <v>0</v>
      </c>
      <c r="AD45" s="197">
        <v>0</v>
      </c>
      <c r="AE45" s="197">
        <v>43.6</v>
      </c>
      <c r="AF45" s="197">
        <v>0</v>
      </c>
      <c r="AG45" s="197">
        <v>0</v>
      </c>
      <c r="AH45" s="197">
        <v>0</v>
      </c>
      <c r="AI45" s="197">
        <v>104.79</v>
      </c>
      <c r="AJ45" s="197">
        <v>0</v>
      </c>
      <c r="AK45" s="197">
        <v>0</v>
      </c>
      <c r="AL45" s="197">
        <v>0</v>
      </c>
      <c r="AM45" s="197">
        <v>350</v>
      </c>
      <c r="AN45" s="197">
        <v>0</v>
      </c>
      <c r="AO45">
        <v>0</v>
      </c>
      <c r="AP45" s="197">
        <v>118.3</v>
      </c>
      <c r="AQ45" s="197">
        <v>31.45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0.26</v>
      </c>
      <c r="K46" s="197">
        <v>493.26</v>
      </c>
      <c r="L46" s="197">
        <v>2.9</v>
      </c>
      <c r="M46" s="197">
        <v>61.73</v>
      </c>
      <c r="N46" s="197">
        <v>0</v>
      </c>
      <c r="O46" s="197">
        <v>70.94</v>
      </c>
      <c r="P46" s="197">
        <v>19.72</v>
      </c>
      <c r="Q46" s="197">
        <v>4.84</v>
      </c>
      <c r="R46" s="197">
        <v>10.7</v>
      </c>
      <c r="S46" s="197">
        <v>5.81</v>
      </c>
      <c r="T46" s="197">
        <v>0</v>
      </c>
      <c r="U46" s="197">
        <v>50.1</v>
      </c>
      <c r="V46" s="197">
        <v>3.64</v>
      </c>
      <c r="W46" s="197">
        <v>17.8</v>
      </c>
      <c r="X46" s="197">
        <v>62.71</v>
      </c>
      <c r="Y46" s="197">
        <v>0</v>
      </c>
      <c r="Z46">
        <v>0</v>
      </c>
      <c r="AA46" s="197">
        <v>12.45</v>
      </c>
      <c r="AB46" s="197">
        <v>0</v>
      </c>
      <c r="AC46" s="197">
        <v>0</v>
      </c>
      <c r="AD46" s="197">
        <v>0</v>
      </c>
      <c r="AE46" s="197">
        <v>43.6</v>
      </c>
      <c r="AF46" s="197">
        <v>0</v>
      </c>
      <c r="AG46" s="197">
        <v>0</v>
      </c>
      <c r="AH46" s="197">
        <v>0</v>
      </c>
      <c r="AI46" s="197">
        <v>104.79</v>
      </c>
      <c r="AJ46" s="197">
        <v>0</v>
      </c>
      <c r="AK46" s="197">
        <v>0</v>
      </c>
      <c r="AL46" s="197">
        <v>0</v>
      </c>
      <c r="AM46" s="197">
        <v>350</v>
      </c>
      <c r="AN46" s="197">
        <v>0</v>
      </c>
      <c r="AO46">
        <v>0</v>
      </c>
      <c r="AP46" s="197">
        <v>118.3</v>
      </c>
      <c r="AQ46" s="197">
        <v>31.45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493.26</v>
      </c>
      <c r="L47" s="197">
        <v>2.9</v>
      </c>
      <c r="M47" s="197">
        <v>61.73</v>
      </c>
      <c r="N47" s="197">
        <v>0</v>
      </c>
      <c r="O47" s="197">
        <v>70.94</v>
      </c>
      <c r="P47" s="197">
        <v>19.72</v>
      </c>
      <c r="Q47" s="197">
        <v>4.84</v>
      </c>
      <c r="R47" s="197">
        <v>10.7</v>
      </c>
      <c r="S47" s="197">
        <v>5.81</v>
      </c>
      <c r="T47" s="197">
        <v>0</v>
      </c>
      <c r="U47" s="197">
        <v>50.1</v>
      </c>
      <c r="V47" s="197">
        <v>3.64</v>
      </c>
      <c r="W47" s="197">
        <v>17.8</v>
      </c>
      <c r="X47" s="197">
        <v>62.71</v>
      </c>
      <c r="Y47" s="197">
        <v>0</v>
      </c>
      <c r="Z47">
        <v>0</v>
      </c>
      <c r="AA47" s="197">
        <v>12.45</v>
      </c>
      <c r="AB47" s="197">
        <v>0</v>
      </c>
      <c r="AC47" s="197">
        <v>0</v>
      </c>
      <c r="AD47" s="197">
        <v>0</v>
      </c>
      <c r="AE47" s="197">
        <v>42.9</v>
      </c>
      <c r="AF47" s="197">
        <v>0</v>
      </c>
      <c r="AG47" s="197">
        <v>0</v>
      </c>
      <c r="AH47" s="197">
        <v>0</v>
      </c>
      <c r="AI47" s="197">
        <v>104.79</v>
      </c>
      <c r="AJ47" s="197">
        <v>0</v>
      </c>
      <c r="AK47" s="197">
        <v>0</v>
      </c>
      <c r="AL47" s="197">
        <v>0</v>
      </c>
      <c r="AM47" s="197">
        <v>350</v>
      </c>
      <c r="AN47" s="197">
        <v>0</v>
      </c>
      <c r="AO47">
        <v>0</v>
      </c>
      <c r="AP47" s="197">
        <v>118.3</v>
      </c>
      <c r="AQ47" s="197">
        <v>31.45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493.26</v>
      </c>
      <c r="L48" s="197">
        <v>2.9</v>
      </c>
      <c r="M48" s="197">
        <v>61.73</v>
      </c>
      <c r="N48" s="197">
        <v>0</v>
      </c>
      <c r="O48" s="197">
        <v>70.94</v>
      </c>
      <c r="P48" s="197">
        <v>19.72</v>
      </c>
      <c r="Q48" s="197">
        <v>4.84</v>
      </c>
      <c r="R48" s="197">
        <v>10.7</v>
      </c>
      <c r="S48" s="197">
        <v>5.81</v>
      </c>
      <c r="T48" s="197">
        <v>0</v>
      </c>
      <c r="U48" s="197">
        <v>50.1</v>
      </c>
      <c r="V48" s="197">
        <v>3.64</v>
      </c>
      <c r="W48" s="197">
        <v>17.8</v>
      </c>
      <c r="X48" s="197">
        <v>62.71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42.9</v>
      </c>
      <c r="AF48" s="197">
        <v>0</v>
      </c>
      <c r="AG48" s="197">
        <v>0</v>
      </c>
      <c r="AH48" s="197">
        <v>0</v>
      </c>
      <c r="AI48" s="197">
        <v>104.79</v>
      </c>
      <c r="AJ48" s="197">
        <v>0</v>
      </c>
      <c r="AK48" s="197">
        <v>0</v>
      </c>
      <c r="AL48" s="197">
        <v>0</v>
      </c>
      <c r="AM48" s="197">
        <v>350</v>
      </c>
      <c r="AN48" s="197">
        <v>0</v>
      </c>
      <c r="AO48">
        <v>0</v>
      </c>
      <c r="AP48" s="197">
        <v>118.3</v>
      </c>
      <c r="AQ48" s="197">
        <v>31.45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493.26</v>
      </c>
      <c r="L49" s="197">
        <v>2.9</v>
      </c>
      <c r="M49" s="197">
        <v>61.73</v>
      </c>
      <c r="N49" s="197">
        <v>0</v>
      </c>
      <c r="O49" s="197">
        <v>70.94</v>
      </c>
      <c r="P49" s="197">
        <v>19.72</v>
      </c>
      <c r="Q49" s="197">
        <v>4.84</v>
      </c>
      <c r="R49" s="197">
        <v>10.7</v>
      </c>
      <c r="S49" s="197">
        <v>5.81</v>
      </c>
      <c r="T49" s="197">
        <v>0</v>
      </c>
      <c r="U49" s="197">
        <v>50.1</v>
      </c>
      <c r="V49" s="197">
        <v>3.64</v>
      </c>
      <c r="W49" s="197">
        <v>17.8</v>
      </c>
      <c r="X49" s="197">
        <v>62.71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42.9</v>
      </c>
      <c r="AF49" s="197">
        <v>0</v>
      </c>
      <c r="AG49" s="197">
        <v>0</v>
      </c>
      <c r="AH49" s="197">
        <v>0</v>
      </c>
      <c r="AI49" s="197">
        <v>104.79</v>
      </c>
      <c r="AJ49" s="197">
        <v>0</v>
      </c>
      <c r="AK49" s="197">
        <v>0</v>
      </c>
      <c r="AL49" s="197">
        <v>0</v>
      </c>
      <c r="AM49" s="197">
        <v>350</v>
      </c>
      <c r="AN49" s="197">
        <v>0</v>
      </c>
      <c r="AO49">
        <v>0</v>
      </c>
      <c r="AP49" s="197">
        <v>118.3</v>
      </c>
      <c r="AQ49" s="197">
        <v>31.45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493.26</v>
      </c>
      <c r="L50" s="197">
        <v>2.9</v>
      </c>
      <c r="M50" s="197">
        <v>61.73</v>
      </c>
      <c r="N50" s="197">
        <v>0</v>
      </c>
      <c r="O50" s="197">
        <v>70.94</v>
      </c>
      <c r="P50" s="197">
        <v>19.72</v>
      </c>
      <c r="Q50" s="197">
        <v>4.84</v>
      </c>
      <c r="R50" s="197">
        <v>10.7</v>
      </c>
      <c r="S50" s="197">
        <v>5.81</v>
      </c>
      <c r="T50" s="197">
        <v>0</v>
      </c>
      <c r="U50" s="197">
        <v>50.1</v>
      </c>
      <c r="V50" s="197">
        <v>3.64</v>
      </c>
      <c r="W50" s="197">
        <v>17.8</v>
      </c>
      <c r="X50" s="197">
        <v>62.71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42.9</v>
      </c>
      <c r="AF50" s="197">
        <v>0</v>
      </c>
      <c r="AG50" s="197">
        <v>0</v>
      </c>
      <c r="AH50" s="197">
        <v>0</v>
      </c>
      <c r="AI50" s="197">
        <v>104.79</v>
      </c>
      <c r="AJ50" s="197">
        <v>0</v>
      </c>
      <c r="AK50" s="197">
        <v>0</v>
      </c>
      <c r="AL50" s="197">
        <v>0</v>
      </c>
      <c r="AM50" s="197">
        <v>350</v>
      </c>
      <c r="AN50" s="197">
        <v>0</v>
      </c>
      <c r="AO50">
        <v>0</v>
      </c>
      <c r="AP50" s="197">
        <v>118.3</v>
      </c>
      <c r="AQ50" s="197">
        <v>31.45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493.26</v>
      </c>
      <c r="L51" s="197">
        <v>9.1199999999999992</v>
      </c>
      <c r="M51" s="197">
        <v>61.73</v>
      </c>
      <c r="N51" s="197">
        <v>0</v>
      </c>
      <c r="O51" s="197">
        <v>70.94</v>
      </c>
      <c r="P51" s="197">
        <v>19.72</v>
      </c>
      <c r="Q51" s="197">
        <v>8.49</v>
      </c>
      <c r="R51" s="197">
        <v>10.7</v>
      </c>
      <c r="S51" s="197">
        <v>4.84</v>
      </c>
      <c r="T51" s="197">
        <v>0</v>
      </c>
      <c r="U51" s="197">
        <v>50.1</v>
      </c>
      <c r="V51" s="197">
        <v>3.64</v>
      </c>
      <c r="W51" s="197">
        <v>17.8</v>
      </c>
      <c r="X51" s="197">
        <v>62.71</v>
      </c>
      <c r="Y51" s="197">
        <v>0</v>
      </c>
      <c r="Z51">
        <v>0</v>
      </c>
      <c r="AA51" s="197">
        <v>11.45</v>
      </c>
      <c r="AB51" s="197">
        <v>0</v>
      </c>
      <c r="AC51" s="197">
        <v>0</v>
      </c>
      <c r="AD51" s="197">
        <v>0</v>
      </c>
      <c r="AE51" s="197">
        <v>42.9</v>
      </c>
      <c r="AF51" s="197">
        <v>0</v>
      </c>
      <c r="AG51" s="197">
        <v>0</v>
      </c>
      <c r="AH51" s="197">
        <v>0</v>
      </c>
      <c r="AI51" s="197">
        <v>104.79</v>
      </c>
      <c r="AJ51" s="197">
        <v>0</v>
      </c>
      <c r="AK51" s="197">
        <v>0</v>
      </c>
      <c r="AL51" s="197">
        <v>0</v>
      </c>
      <c r="AM51" s="197">
        <v>350</v>
      </c>
      <c r="AN51" s="197">
        <v>0</v>
      </c>
      <c r="AO51">
        <v>0</v>
      </c>
      <c r="AP51" s="197">
        <v>118.3</v>
      </c>
      <c r="AQ51" s="197">
        <v>31.45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493.26</v>
      </c>
      <c r="L52" s="197">
        <v>9.1199999999999992</v>
      </c>
      <c r="M52" s="197">
        <v>61.73</v>
      </c>
      <c r="N52" s="197">
        <v>0</v>
      </c>
      <c r="O52" s="197">
        <v>70.94</v>
      </c>
      <c r="P52" s="197">
        <v>19.72</v>
      </c>
      <c r="Q52" s="197">
        <v>8.49</v>
      </c>
      <c r="R52" s="197">
        <v>10.7</v>
      </c>
      <c r="S52" s="197">
        <v>4.84</v>
      </c>
      <c r="T52" s="197">
        <v>0</v>
      </c>
      <c r="U52" s="197">
        <v>50.1</v>
      </c>
      <c r="V52" s="197">
        <v>3.64</v>
      </c>
      <c r="W52" s="197">
        <v>17.8</v>
      </c>
      <c r="X52" s="197">
        <v>62.71</v>
      </c>
      <c r="Y52" s="197">
        <v>0</v>
      </c>
      <c r="Z52">
        <v>0</v>
      </c>
      <c r="AA52" s="197">
        <v>11.45</v>
      </c>
      <c r="AB52" s="197">
        <v>0</v>
      </c>
      <c r="AC52" s="197">
        <v>0</v>
      </c>
      <c r="AD52" s="197">
        <v>0</v>
      </c>
      <c r="AE52" s="197">
        <v>42.9</v>
      </c>
      <c r="AF52" s="197">
        <v>0</v>
      </c>
      <c r="AG52" s="197">
        <v>0</v>
      </c>
      <c r="AH52" s="197">
        <v>0</v>
      </c>
      <c r="AI52" s="197">
        <v>104.79</v>
      </c>
      <c r="AJ52" s="197">
        <v>0</v>
      </c>
      <c r="AK52" s="197">
        <v>0</v>
      </c>
      <c r="AL52" s="197">
        <v>0</v>
      </c>
      <c r="AM52" s="197">
        <v>350</v>
      </c>
      <c r="AN52" s="197">
        <v>0</v>
      </c>
      <c r="AO52">
        <v>0</v>
      </c>
      <c r="AP52" s="197">
        <v>118.3</v>
      </c>
      <c r="AQ52" s="197">
        <v>31.45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493.26</v>
      </c>
      <c r="L53" s="197">
        <v>9.1199999999999992</v>
      </c>
      <c r="M53" s="197">
        <v>61.73</v>
      </c>
      <c r="N53" s="197">
        <v>0</v>
      </c>
      <c r="O53" s="197">
        <v>70.94</v>
      </c>
      <c r="P53" s="197">
        <v>19.72</v>
      </c>
      <c r="Q53" s="197">
        <v>8.49</v>
      </c>
      <c r="R53" s="197">
        <v>10.7</v>
      </c>
      <c r="S53" s="197">
        <v>4.84</v>
      </c>
      <c r="T53" s="197">
        <v>0</v>
      </c>
      <c r="U53" s="197">
        <v>50.1</v>
      </c>
      <c r="V53" s="197">
        <v>3.64</v>
      </c>
      <c r="W53" s="197">
        <v>17.8</v>
      </c>
      <c r="X53" s="197">
        <v>62.71</v>
      </c>
      <c r="Y53" s="197">
        <v>0</v>
      </c>
      <c r="Z53">
        <v>0</v>
      </c>
      <c r="AA53" s="197">
        <v>11.45</v>
      </c>
      <c r="AB53" s="197">
        <v>0</v>
      </c>
      <c r="AC53" s="197">
        <v>0</v>
      </c>
      <c r="AD53" s="197">
        <v>0</v>
      </c>
      <c r="AE53" s="197">
        <v>42</v>
      </c>
      <c r="AF53" s="197">
        <v>0</v>
      </c>
      <c r="AG53" s="197">
        <v>0</v>
      </c>
      <c r="AH53" s="197">
        <v>0</v>
      </c>
      <c r="AI53" s="197">
        <v>104.79</v>
      </c>
      <c r="AJ53" s="197">
        <v>0</v>
      </c>
      <c r="AK53" s="197">
        <v>0</v>
      </c>
      <c r="AL53" s="197">
        <v>0</v>
      </c>
      <c r="AM53" s="197">
        <v>350</v>
      </c>
      <c r="AN53" s="197">
        <v>0</v>
      </c>
      <c r="AO53">
        <v>0</v>
      </c>
      <c r="AP53" s="197">
        <v>118.3</v>
      </c>
      <c r="AQ53" s="197">
        <v>31.45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493.26</v>
      </c>
      <c r="L54" s="197">
        <v>9.1199999999999992</v>
      </c>
      <c r="M54" s="197">
        <v>61.73</v>
      </c>
      <c r="N54" s="197">
        <v>0</v>
      </c>
      <c r="O54" s="197">
        <v>70.94</v>
      </c>
      <c r="P54" s="197">
        <v>19.72</v>
      </c>
      <c r="Q54" s="197">
        <v>8.49</v>
      </c>
      <c r="R54" s="197">
        <v>10.7</v>
      </c>
      <c r="S54" s="197">
        <v>4.84</v>
      </c>
      <c r="T54" s="197">
        <v>0</v>
      </c>
      <c r="U54" s="197">
        <v>50.1</v>
      </c>
      <c r="V54" s="197">
        <v>3.64</v>
      </c>
      <c r="W54" s="197">
        <v>17.8</v>
      </c>
      <c r="X54" s="197">
        <v>62.71</v>
      </c>
      <c r="Y54" s="197">
        <v>0</v>
      </c>
      <c r="Z54">
        <v>0</v>
      </c>
      <c r="AA54" s="197">
        <v>11.45</v>
      </c>
      <c r="AB54" s="197">
        <v>0</v>
      </c>
      <c r="AC54" s="197">
        <v>0</v>
      </c>
      <c r="AD54" s="197">
        <v>0</v>
      </c>
      <c r="AE54" s="197">
        <v>42</v>
      </c>
      <c r="AF54" s="197">
        <v>0</v>
      </c>
      <c r="AG54" s="197">
        <v>0</v>
      </c>
      <c r="AH54" s="197">
        <v>0</v>
      </c>
      <c r="AI54" s="197">
        <v>104.79</v>
      </c>
      <c r="AJ54" s="197">
        <v>0</v>
      </c>
      <c r="AK54" s="197">
        <v>0</v>
      </c>
      <c r="AL54" s="197">
        <v>0</v>
      </c>
      <c r="AM54" s="197">
        <v>350</v>
      </c>
      <c r="AN54" s="197">
        <v>0</v>
      </c>
      <c r="AO54">
        <v>0</v>
      </c>
      <c r="AP54" s="197">
        <v>118.3</v>
      </c>
      <c r="AQ54" s="197">
        <v>31.45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493.26</v>
      </c>
      <c r="L55" s="197">
        <v>9.1199999999999992</v>
      </c>
      <c r="M55" s="197">
        <v>61.73</v>
      </c>
      <c r="N55" s="197">
        <v>0</v>
      </c>
      <c r="O55" s="197">
        <v>70.94</v>
      </c>
      <c r="P55" s="197">
        <v>19.72</v>
      </c>
      <c r="Q55" s="197">
        <v>8.49</v>
      </c>
      <c r="R55" s="197">
        <v>10.7</v>
      </c>
      <c r="S55" s="197">
        <v>11.22</v>
      </c>
      <c r="T55" s="197">
        <v>0</v>
      </c>
      <c r="U55" s="197">
        <v>50.1</v>
      </c>
      <c r="V55" s="197">
        <v>3.64</v>
      </c>
      <c r="W55" s="197">
        <v>17.8</v>
      </c>
      <c r="X55" s="197">
        <v>62.71</v>
      </c>
      <c r="Y55" s="197">
        <v>0</v>
      </c>
      <c r="Z55">
        <v>0</v>
      </c>
      <c r="AA55" s="197">
        <v>11.45</v>
      </c>
      <c r="AB55" s="197">
        <v>0</v>
      </c>
      <c r="AC55" s="197">
        <v>0</v>
      </c>
      <c r="AD55" s="197">
        <v>0</v>
      </c>
      <c r="AE55" s="197">
        <v>42</v>
      </c>
      <c r="AF55" s="197">
        <v>0</v>
      </c>
      <c r="AG55" s="197">
        <v>0</v>
      </c>
      <c r="AH55" s="197">
        <v>0</v>
      </c>
      <c r="AI55" s="197">
        <v>100.79</v>
      </c>
      <c r="AJ55" s="197">
        <v>0</v>
      </c>
      <c r="AK55" s="197">
        <v>0</v>
      </c>
      <c r="AL55" s="197">
        <v>0</v>
      </c>
      <c r="AM55" s="197">
        <v>350</v>
      </c>
      <c r="AN55" s="197">
        <v>0</v>
      </c>
      <c r="AO55">
        <v>0</v>
      </c>
      <c r="AP55" s="197">
        <v>118.3</v>
      </c>
      <c r="AQ55" s="197">
        <v>31.45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0.01</v>
      </c>
      <c r="K56" s="197">
        <v>493.26</v>
      </c>
      <c r="L56" s="197">
        <v>9.1199999999999992</v>
      </c>
      <c r="M56" s="197">
        <v>61.73</v>
      </c>
      <c r="N56" s="197">
        <v>0</v>
      </c>
      <c r="O56" s="197">
        <v>70.94</v>
      </c>
      <c r="P56" s="197">
        <v>19.72</v>
      </c>
      <c r="Q56" s="197">
        <v>8.49</v>
      </c>
      <c r="R56" s="197">
        <v>10.7</v>
      </c>
      <c r="S56" s="197">
        <v>11.22</v>
      </c>
      <c r="T56" s="197">
        <v>0</v>
      </c>
      <c r="U56" s="197">
        <v>50.1</v>
      </c>
      <c r="V56" s="197">
        <v>3.64</v>
      </c>
      <c r="W56" s="197">
        <v>17.8</v>
      </c>
      <c r="X56" s="197">
        <v>62.71</v>
      </c>
      <c r="Y56" s="197">
        <v>0</v>
      </c>
      <c r="Z56">
        <v>0</v>
      </c>
      <c r="AA56" s="197">
        <v>11.45</v>
      </c>
      <c r="AB56" s="197">
        <v>0</v>
      </c>
      <c r="AC56" s="197">
        <v>0</v>
      </c>
      <c r="AD56" s="197">
        <v>0</v>
      </c>
      <c r="AE56" s="197">
        <v>42</v>
      </c>
      <c r="AF56" s="197">
        <v>0</v>
      </c>
      <c r="AG56" s="197">
        <v>0</v>
      </c>
      <c r="AH56" s="197">
        <v>0</v>
      </c>
      <c r="AI56" s="197">
        <v>100.79</v>
      </c>
      <c r="AJ56" s="197">
        <v>0</v>
      </c>
      <c r="AK56" s="197">
        <v>0</v>
      </c>
      <c r="AL56" s="197">
        <v>0</v>
      </c>
      <c r="AM56" s="197">
        <v>350</v>
      </c>
      <c r="AN56" s="197">
        <v>0</v>
      </c>
      <c r="AO56">
        <v>0</v>
      </c>
      <c r="AP56" s="197">
        <v>118.3</v>
      </c>
      <c r="AQ56" s="197">
        <v>31.45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493.26</v>
      </c>
      <c r="L57" s="197">
        <v>9.1199999999999992</v>
      </c>
      <c r="M57" s="197">
        <v>61.73</v>
      </c>
      <c r="N57" s="197">
        <v>0</v>
      </c>
      <c r="O57" s="197">
        <v>70.94</v>
      </c>
      <c r="P57" s="197">
        <v>19.72</v>
      </c>
      <c r="Q57" s="197">
        <v>8.49</v>
      </c>
      <c r="R57" s="197">
        <v>10.7</v>
      </c>
      <c r="S57" s="197">
        <v>11.22</v>
      </c>
      <c r="T57" s="197">
        <v>0</v>
      </c>
      <c r="U57" s="197">
        <v>50.1</v>
      </c>
      <c r="V57" s="197">
        <v>3.64</v>
      </c>
      <c r="W57" s="197">
        <v>17.8</v>
      </c>
      <c r="X57" s="197">
        <v>62.71</v>
      </c>
      <c r="Y57" s="197">
        <v>0</v>
      </c>
      <c r="Z57">
        <v>0</v>
      </c>
      <c r="AA57" s="197">
        <v>10.45</v>
      </c>
      <c r="AB57" s="197">
        <v>0</v>
      </c>
      <c r="AC57" s="197">
        <v>0</v>
      </c>
      <c r="AD57" s="197">
        <v>0</v>
      </c>
      <c r="AE57" s="197">
        <v>42</v>
      </c>
      <c r="AF57" s="197">
        <v>0</v>
      </c>
      <c r="AG57" s="197">
        <v>0</v>
      </c>
      <c r="AH57" s="197">
        <v>0</v>
      </c>
      <c r="AI57" s="197">
        <v>100.79</v>
      </c>
      <c r="AJ57" s="197">
        <v>0</v>
      </c>
      <c r="AK57" s="197">
        <v>0</v>
      </c>
      <c r="AL57" s="197">
        <v>0</v>
      </c>
      <c r="AM57" s="197">
        <v>350</v>
      </c>
      <c r="AN57" s="197">
        <v>0</v>
      </c>
      <c r="AO57">
        <v>0</v>
      </c>
      <c r="AP57" s="197">
        <v>118.3</v>
      </c>
      <c r="AQ57" s="197">
        <v>31.45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493.26</v>
      </c>
      <c r="L58" s="197">
        <v>9.1199999999999992</v>
      </c>
      <c r="M58" s="197">
        <v>61.73</v>
      </c>
      <c r="N58" s="197">
        <v>0</v>
      </c>
      <c r="O58" s="197">
        <v>70.94</v>
      </c>
      <c r="P58" s="197">
        <v>19.72</v>
      </c>
      <c r="Q58" s="197">
        <v>8.49</v>
      </c>
      <c r="R58" s="197">
        <v>10.7</v>
      </c>
      <c r="S58" s="197">
        <v>11.22</v>
      </c>
      <c r="T58" s="197">
        <v>0</v>
      </c>
      <c r="U58" s="197">
        <v>50.1</v>
      </c>
      <c r="V58" s="197">
        <v>3.64</v>
      </c>
      <c r="W58" s="197">
        <v>17.8</v>
      </c>
      <c r="X58" s="197">
        <v>62.71</v>
      </c>
      <c r="Y58" s="197">
        <v>0</v>
      </c>
      <c r="Z58">
        <v>0</v>
      </c>
      <c r="AA58" s="197">
        <v>10.45</v>
      </c>
      <c r="AB58" s="197">
        <v>0</v>
      </c>
      <c r="AC58" s="197">
        <v>0</v>
      </c>
      <c r="AD58" s="197">
        <v>0</v>
      </c>
      <c r="AE58" s="197">
        <v>42</v>
      </c>
      <c r="AF58" s="197">
        <v>0</v>
      </c>
      <c r="AG58" s="197">
        <v>0</v>
      </c>
      <c r="AH58" s="197">
        <v>0</v>
      </c>
      <c r="AI58" s="197">
        <v>100.79</v>
      </c>
      <c r="AJ58" s="197">
        <v>0</v>
      </c>
      <c r="AK58" s="197">
        <v>0</v>
      </c>
      <c r="AL58" s="197">
        <v>0</v>
      </c>
      <c r="AM58" s="197">
        <v>350</v>
      </c>
      <c r="AN58" s="197">
        <v>0</v>
      </c>
      <c r="AO58">
        <v>0</v>
      </c>
      <c r="AP58" s="197">
        <v>118.3</v>
      </c>
      <c r="AQ58" s="197">
        <v>31.45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493.26</v>
      </c>
      <c r="L59" s="197">
        <v>9.1199999999999992</v>
      </c>
      <c r="M59" s="197">
        <v>61.73</v>
      </c>
      <c r="N59" s="197">
        <v>0</v>
      </c>
      <c r="O59" s="197">
        <v>70.94</v>
      </c>
      <c r="P59" s="197">
        <v>19.72</v>
      </c>
      <c r="Q59" s="197">
        <v>8.49</v>
      </c>
      <c r="R59" s="197">
        <v>10.7</v>
      </c>
      <c r="S59" s="197">
        <v>11.22</v>
      </c>
      <c r="T59" s="197">
        <v>0</v>
      </c>
      <c r="U59" s="197">
        <v>50.1</v>
      </c>
      <c r="V59" s="197">
        <v>3.64</v>
      </c>
      <c r="W59" s="197">
        <v>17.8</v>
      </c>
      <c r="X59" s="197">
        <v>62.71</v>
      </c>
      <c r="Y59" s="197">
        <v>0</v>
      </c>
      <c r="Z59">
        <v>0</v>
      </c>
      <c r="AA59" s="197">
        <v>10.45</v>
      </c>
      <c r="AB59" s="197">
        <v>0</v>
      </c>
      <c r="AC59" s="197">
        <v>0</v>
      </c>
      <c r="AD59" s="197">
        <v>0</v>
      </c>
      <c r="AE59" s="197">
        <v>42</v>
      </c>
      <c r="AF59" s="197">
        <v>0</v>
      </c>
      <c r="AG59" s="197">
        <v>0</v>
      </c>
      <c r="AH59" s="197">
        <v>0</v>
      </c>
      <c r="AI59" s="197">
        <v>100.79</v>
      </c>
      <c r="AJ59" s="197">
        <v>0</v>
      </c>
      <c r="AK59" s="197">
        <v>0</v>
      </c>
      <c r="AL59" s="197">
        <v>0</v>
      </c>
      <c r="AM59" s="197">
        <v>350</v>
      </c>
      <c r="AN59" s="197">
        <v>0</v>
      </c>
      <c r="AO59">
        <v>0</v>
      </c>
      <c r="AP59" s="197">
        <v>118.3</v>
      </c>
      <c r="AQ59" s="197">
        <v>31.45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493.26</v>
      </c>
      <c r="L60" s="197">
        <v>9.1199999999999992</v>
      </c>
      <c r="M60" s="197">
        <v>61.73</v>
      </c>
      <c r="N60" s="197">
        <v>0</v>
      </c>
      <c r="O60" s="197">
        <v>70.94</v>
      </c>
      <c r="P60" s="197">
        <v>19.72</v>
      </c>
      <c r="Q60" s="197">
        <v>8.49</v>
      </c>
      <c r="R60" s="197">
        <v>10.7</v>
      </c>
      <c r="S60" s="197">
        <v>11.22</v>
      </c>
      <c r="T60" s="197">
        <v>0</v>
      </c>
      <c r="U60" s="197">
        <v>50.1</v>
      </c>
      <c r="V60" s="197">
        <v>3.64</v>
      </c>
      <c r="W60" s="197">
        <v>17.8</v>
      </c>
      <c r="X60" s="197">
        <v>62.71</v>
      </c>
      <c r="Y60" s="197">
        <v>0</v>
      </c>
      <c r="Z60">
        <v>0</v>
      </c>
      <c r="AA60" s="197">
        <v>10.45</v>
      </c>
      <c r="AB60" s="197">
        <v>0</v>
      </c>
      <c r="AC60" s="197">
        <v>0</v>
      </c>
      <c r="AD60" s="197">
        <v>0</v>
      </c>
      <c r="AE60" s="197">
        <v>42</v>
      </c>
      <c r="AF60" s="197">
        <v>0</v>
      </c>
      <c r="AG60" s="197">
        <v>0</v>
      </c>
      <c r="AH60" s="197">
        <v>0</v>
      </c>
      <c r="AI60" s="197">
        <v>100.79</v>
      </c>
      <c r="AJ60" s="197">
        <v>0</v>
      </c>
      <c r="AK60" s="197">
        <v>0</v>
      </c>
      <c r="AL60" s="197">
        <v>0</v>
      </c>
      <c r="AM60" s="197">
        <v>373.54</v>
      </c>
      <c r="AN60" s="197">
        <v>0</v>
      </c>
      <c r="AO60">
        <v>0</v>
      </c>
      <c r="AP60" s="197">
        <v>118.3</v>
      </c>
      <c r="AQ60" s="197">
        <v>31.45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493.26</v>
      </c>
      <c r="L61" s="197">
        <v>9.1199999999999992</v>
      </c>
      <c r="M61" s="197">
        <v>61.73</v>
      </c>
      <c r="N61" s="197">
        <v>0</v>
      </c>
      <c r="O61" s="197">
        <v>70.94</v>
      </c>
      <c r="P61" s="197">
        <v>19.72</v>
      </c>
      <c r="Q61" s="197">
        <v>8.49</v>
      </c>
      <c r="R61" s="197">
        <v>10.7</v>
      </c>
      <c r="S61" s="197">
        <v>11.22</v>
      </c>
      <c r="T61" s="197">
        <v>0</v>
      </c>
      <c r="U61" s="197">
        <v>50.1</v>
      </c>
      <c r="V61" s="197">
        <v>3.64</v>
      </c>
      <c r="W61" s="197">
        <v>17.8</v>
      </c>
      <c r="X61" s="197">
        <v>62.71</v>
      </c>
      <c r="Y61" s="197">
        <v>0</v>
      </c>
      <c r="Z61">
        <v>0</v>
      </c>
      <c r="AA61" s="197">
        <v>10.45</v>
      </c>
      <c r="AB61" s="197">
        <v>0</v>
      </c>
      <c r="AC61" s="197">
        <v>0</v>
      </c>
      <c r="AD61" s="197">
        <v>0</v>
      </c>
      <c r="AE61" s="197">
        <v>42</v>
      </c>
      <c r="AF61" s="197">
        <v>0</v>
      </c>
      <c r="AG61" s="197">
        <v>0</v>
      </c>
      <c r="AH61" s="197">
        <v>0</v>
      </c>
      <c r="AI61" s="197">
        <v>100.73</v>
      </c>
      <c r="AJ61" s="197">
        <v>0</v>
      </c>
      <c r="AK61" s="197">
        <v>0</v>
      </c>
      <c r="AL61" s="197">
        <v>0</v>
      </c>
      <c r="AM61" s="197">
        <v>361.86</v>
      </c>
      <c r="AN61" s="197">
        <v>9.73</v>
      </c>
      <c r="AO61">
        <v>0</v>
      </c>
      <c r="AP61" s="197">
        <v>118.3</v>
      </c>
      <c r="AQ61" s="197">
        <v>31.45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493.26</v>
      </c>
      <c r="L62" s="197">
        <v>9.1199999999999992</v>
      </c>
      <c r="M62" s="197">
        <v>61.73</v>
      </c>
      <c r="N62" s="197">
        <v>0</v>
      </c>
      <c r="O62" s="197">
        <v>70.94</v>
      </c>
      <c r="P62" s="197">
        <v>19.72</v>
      </c>
      <c r="Q62" s="197">
        <v>8.49</v>
      </c>
      <c r="R62" s="197">
        <v>10.7</v>
      </c>
      <c r="S62" s="197">
        <v>11.22</v>
      </c>
      <c r="T62" s="197">
        <v>0</v>
      </c>
      <c r="U62" s="197">
        <v>50.1</v>
      </c>
      <c r="V62" s="197">
        <v>3.64</v>
      </c>
      <c r="W62" s="197">
        <v>17.8</v>
      </c>
      <c r="X62" s="197">
        <v>62.71</v>
      </c>
      <c r="Y62" s="197">
        <v>0</v>
      </c>
      <c r="Z62">
        <v>0</v>
      </c>
      <c r="AA62" s="197">
        <v>10.45</v>
      </c>
      <c r="AB62" s="197">
        <v>0</v>
      </c>
      <c r="AC62" s="197">
        <v>0</v>
      </c>
      <c r="AD62" s="197">
        <v>0</v>
      </c>
      <c r="AE62" s="197">
        <v>42</v>
      </c>
      <c r="AF62" s="197">
        <v>0</v>
      </c>
      <c r="AG62" s="197">
        <v>0</v>
      </c>
      <c r="AH62" s="197">
        <v>0</v>
      </c>
      <c r="AI62" s="197">
        <v>100.73</v>
      </c>
      <c r="AJ62" s="197">
        <v>0</v>
      </c>
      <c r="AK62" s="197">
        <v>0</v>
      </c>
      <c r="AL62" s="197">
        <v>0</v>
      </c>
      <c r="AM62" s="197">
        <v>361.86</v>
      </c>
      <c r="AN62" s="197">
        <v>9.73</v>
      </c>
      <c r="AO62">
        <v>0</v>
      </c>
      <c r="AP62" s="197">
        <v>118.3</v>
      </c>
      <c r="AQ62" s="197">
        <v>31.45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14.48</v>
      </c>
      <c r="E63" s="197">
        <v>0</v>
      </c>
      <c r="F63" s="197">
        <v>0</v>
      </c>
      <c r="G63" s="197">
        <v>26.59</v>
      </c>
      <c r="H63" s="197">
        <v>0</v>
      </c>
      <c r="I63" s="197">
        <v>0</v>
      </c>
      <c r="J63" s="197">
        <v>28.11</v>
      </c>
      <c r="K63" s="197">
        <v>493.26</v>
      </c>
      <c r="L63" s="197">
        <v>9.1199999999999992</v>
      </c>
      <c r="M63" s="197">
        <v>61.73</v>
      </c>
      <c r="N63" s="197">
        <v>0</v>
      </c>
      <c r="O63" s="197">
        <v>70.94</v>
      </c>
      <c r="P63" s="197">
        <v>19.72</v>
      </c>
      <c r="Q63" s="197">
        <v>8.49</v>
      </c>
      <c r="R63" s="197">
        <v>10.7</v>
      </c>
      <c r="S63" s="197">
        <v>11.22</v>
      </c>
      <c r="T63" s="197">
        <v>0</v>
      </c>
      <c r="U63" s="197">
        <v>50.1</v>
      </c>
      <c r="V63" s="197">
        <v>3.64</v>
      </c>
      <c r="W63" s="197">
        <v>17.8</v>
      </c>
      <c r="X63" s="197">
        <v>62.71</v>
      </c>
      <c r="Y63" s="197">
        <v>0</v>
      </c>
      <c r="Z63">
        <v>0</v>
      </c>
      <c r="AA63" s="197">
        <v>10.45</v>
      </c>
      <c r="AB63" s="197">
        <v>0</v>
      </c>
      <c r="AC63" s="197">
        <v>0</v>
      </c>
      <c r="AD63" s="197">
        <v>0</v>
      </c>
      <c r="AE63" s="197">
        <v>42.34</v>
      </c>
      <c r="AF63" s="197">
        <v>0</v>
      </c>
      <c r="AG63" s="197">
        <v>0</v>
      </c>
      <c r="AH63" s="197">
        <v>0</v>
      </c>
      <c r="AI63" s="197">
        <v>100.73</v>
      </c>
      <c r="AJ63" s="197">
        <v>0</v>
      </c>
      <c r="AK63" s="197">
        <v>0</v>
      </c>
      <c r="AL63" s="197">
        <v>0</v>
      </c>
      <c r="AM63" s="197">
        <v>501.86</v>
      </c>
      <c r="AN63" s="197">
        <v>19</v>
      </c>
      <c r="AO63">
        <v>0</v>
      </c>
      <c r="AP63" s="197">
        <v>118.3</v>
      </c>
      <c r="AQ63" s="197">
        <v>31.45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21.51</v>
      </c>
      <c r="E64" s="197">
        <v>0</v>
      </c>
      <c r="F64" s="197">
        <v>0</v>
      </c>
      <c r="G64" s="197">
        <v>37.159999999999997</v>
      </c>
      <c r="H64" s="197">
        <v>0</v>
      </c>
      <c r="I64" s="197">
        <v>0</v>
      </c>
      <c r="J64" s="197">
        <v>33.340000000000003</v>
      </c>
      <c r="K64" s="197">
        <v>493.26</v>
      </c>
      <c r="L64" s="197">
        <v>9.1199999999999992</v>
      </c>
      <c r="M64" s="197">
        <v>61.73</v>
      </c>
      <c r="N64" s="197">
        <v>0</v>
      </c>
      <c r="O64" s="197">
        <v>70.94</v>
      </c>
      <c r="P64" s="197">
        <v>19.72</v>
      </c>
      <c r="Q64" s="197">
        <v>8.49</v>
      </c>
      <c r="R64" s="197">
        <v>10.7</v>
      </c>
      <c r="S64" s="197">
        <v>11.22</v>
      </c>
      <c r="T64" s="197">
        <v>0</v>
      </c>
      <c r="U64" s="197">
        <v>50.1</v>
      </c>
      <c r="V64" s="197">
        <v>3.64</v>
      </c>
      <c r="W64" s="197">
        <v>17.8</v>
      </c>
      <c r="X64" s="197">
        <v>62.71</v>
      </c>
      <c r="Y64" s="197">
        <v>0</v>
      </c>
      <c r="Z64">
        <v>0</v>
      </c>
      <c r="AA64" s="197">
        <v>10.45</v>
      </c>
      <c r="AB64" s="197">
        <v>0</v>
      </c>
      <c r="AC64" s="197">
        <v>0</v>
      </c>
      <c r="AD64" s="197">
        <v>0</v>
      </c>
      <c r="AE64" s="197">
        <v>42.34</v>
      </c>
      <c r="AF64" s="197">
        <v>0</v>
      </c>
      <c r="AG64" s="197">
        <v>0</v>
      </c>
      <c r="AH64" s="197">
        <v>0</v>
      </c>
      <c r="AI64" s="197">
        <v>100.73</v>
      </c>
      <c r="AJ64" s="197">
        <v>0</v>
      </c>
      <c r="AK64" s="197">
        <v>0</v>
      </c>
      <c r="AL64" s="197">
        <v>0</v>
      </c>
      <c r="AM64" s="197">
        <v>501.86</v>
      </c>
      <c r="AN64" s="197">
        <v>19</v>
      </c>
      <c r="AO64">
        <v>0</v>
      </c>
      <c r="AP64" s="197">
        <v>118.3</v>
      </c>
      <c r="AQ64" s="197">
        <v>31.45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22.21</v>
      </c>
      <c r="E65" s="197">
        <v>0</v>
      </c>
      <c r="F65" s="197">
        <v>0</v>
      </c>
      <c r="G65" s="197">
        <v>42.36</v>
      </c>
      <c r="H65" s="197">
        <v>0</v>
      </c>
      <c r="I65" s="197">
        <v>0</v>
      </c>
      <c r="J65" s="197">
        <v>40.6</v>
      </c>
      <c r="K65" s="197">
        <v>493.26</v>
      </c>
      <c r="L65" s="197">
        <v>9.1199999999999992</v>
      </c>
      <c r="M65" s="197">
        <v>61.73</v>
      </c>
      <c r="N65" s="197">
        <v>0</v>
      </c>
      <c r="O65" s="197">
        <v>70.94</v>
      </c>
      <c r="P65" s="197">
        <v>19.72</v>
      </c>
      <c r="Q65" s="197">
        <v>8.49</v>
      </c>
      <c r="R65" s="197">
        <v>10.7</v>
      </c>
      <c r="S65" s="197">
        <v>11.22</v>
      </c>
      <c r="T65" s="197">
        <v>0</v>
      </c>
      <c r="U65" s="197">
        <v>50.1</v>
      </c>
      <c r="V65" s="197">
        <v>3.64</v>
      </c>
      <c r="W65" s="197">
        <v>17.8</v>
      </c>
      <c r="X65" s="197">
        <v>62.71</v>
      </c>
      <c r="Y65" s="197">
        <v>0</v>
      </c>
      <c r="Z65">
        <v>0</v>
      </c>
      <c r="AA65" s="197">
        <v>10.45</v>
      </c>
      <c r="AB65" s="197">
        <v>0</v>
      </c>
      <c r="AC65" s="197">
        <v>0</v>
      </c>
      <c r="AD65" s="197">
        <v>0</v>
      </c>
      <c r="AE65" s="197">
        <v>41.85</v>
      </c>
      <c r="AF65" s="197">
        <v>0</v>
      </c>
      <c r="AG65" s="197">
        <v>0</v>
      </c>
      <c r="AH65" s="197">
        <v>0</v>
      </c>
      <c r="AI65" s="197">
        <v>100.73</v>
      </c>
      <c r="AJ65" s="197">
        <v>0</v>
      </c>
      <c r="AK65" s="197">
        <v>0</v>
      </c>
      <c r="AL65" s="197">
        <v>0</v>
      </c>
      <c r="AM65" s="197">
        <v>381.86</v>
      </c>
      <c r="AN65" s="197">
        <v>19</v>
      </c>
      <c r="AO65">
        <v>0</v>
      </c>
      <c r="AP65" s="197">
        <v>118.3</v>
      </c>
      <c r="AQ65" s="197">
        <v>31.45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22.21</v>
      </c>
      <c r="E66" s="197">
        <v>0</v>
      </c>
      <c r="F66" s="197">
        <v>0</v>
      </c>
      <c r="G66" s="197">
        <v>42.36</v>
      </c>
      <c r="H66" s="197">
        <v>0</v>
      </c>
      <c r="I66" s="197">
        <v>0</v>
      </c>
      <c r="J66" s="197">
        <v>47.95</v>
      </c>
      <c r="K66" s="197">
        <v>493.26</v>
      </c>
      <c r="L66" s="197">
        <v>9.1199999999999992</v>
      </c>
      <c r="M66" s="197">
        <v>61.73</v>
      </c>
      <c r="N66" s="197">
        <v>0</v>
      </c>
      <c r="O66" s="197">
        <v>70.94</v>
      </c>
      <c r="P66" s="197">
        <v>19.72</v>
      </c>
      <c r="Q66" s="197">
        <v>8.49</v>
      </c>
      <c r="R66" s="197">
        <v>10.7</v>
      </c>
      <c r="S66" s="197">
        <v>11.22</v>
      </c>
      <c r="T66" s="197">
        <v>0</v>
      </c>
      <c r="U66" s="197">
        <v>50.1</v>
      </c>
      <c r="V66" s="197">
        <v>3.64</v>
      </c>
      <c r="W66" s="197">
        <v>17.8</v>
      </c>
      <c r="X66" s="197">
        <v>62.71</v>
      </c>
      <c r="Y66" s="197">
        <v>0</v>
      </c>
      <c r="Z66">
        <v>0</v>
      </c>
      <c r="AA66" s="197">
        <v>10.45</v>
      </c>
      <c r="AB66" s="197">
        <v>0</v>
      </c>
      <c r="AC66" s="197">
        <v>0</v>
      </c>
      <c r="AD66" s="197">
        <v>0</v>
      </c>
      <c r="AE66" s="197">
        <v>41.85</v>
      </c>
      <c r="AF66" s="197">
        <v>0</v>
      </c>
      <c r="AG66" s="197">
        <v>0</v>
      </c>
      <c r="AH66" s="197">
        <v>0</v>
      </c>
      <c r="AI66" s="197">
        <v>100.73</v>
      </c>
      <c r="AJ66" s="197">
        <v>0</v>
      </c>
      <c r="AK66" s="197">
        <v>0</v>
      </c>
      <c r="AL66" s="197">
        <v>0</v>
      </c>
      <c r="AM66" s="197">
        <v>381.86</v>
      </c>
      <c r="AN66" s="197">
        <v>19</v>
      </c>
      <c r="AO66">
        <v>0</v>
      </c>
      <c r="AP66" s="197">
        <v>118.3</v>
      </c>
      <c r="AQ66" s="197">
        <v>31.45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22.21</v>
      </c>
      <c r="E67" s="197">
        <v>0</v>
      </c>
      <c r="F67" s="197">
        <v>0</v>
      </c>
      <c r="G67" s="197">
        <v>42.36</v>
      </c>
      <c r="H67" s="197">
        <v>0</v>
      </c>
      <c r="I67" s="197">
        <v>0</v>
      </c>
      <c r="J67" s="197">
        <v>52.17</v>
      </c>
      <c r="K67" s="197">
        <v>493.26</v>
      </c>
      <c r="L67" s="197">
        <v>9.1199999999999992</v>
      </c>
      <c r="M67" s="197">
        <v>61.73</v>
      </c>
      <c r="N67" s="197">
        <v>0</v>
      </c>
      <c r="O67" s="197">
        <v>70.94</v>
      </c>
      <c r="P67" s="197">
        <v>19.72</v>
      </c>
      <c r="Q67" s="197">
        <v>8.49</v>
      </c>
      <c r="R67" s="197">
        <v>10.7</v>
      </c>
      <c r="S67" s="197">
        <v>11.22</v>
      </c>
      <c r="T67" s="197">
        <v>0</v>
      </c>
      <c r="U67" s="197">
        <v>50.1</v>
      </c>
      <c r="V67" s="197">
        <v>3.64</v>
      </c>
      <c r="W67" s="197">
        <v>17.8</v>
      </c>
      <c r="X67" s="197">
        <v>62.71</v>
      </c>
      <c r="Y67" s="197">
        <v>0</v>
      </c>
      <c r="Z67">
        <v>0</v>
      </c>
      <c r="AA67" s="197">
        <v>10.45</v>
      </c>
      <c r="AB67" s="197">
        <v>0</v>
      </c>
      <c r="AC67" s="197">
        <v>0</v>
      </c>
      <c r="AD67" s="197">
        <v>0</v>
      </c>
      <c r="AE67" s="197">
        <v>41.85</v>
      </c>
      <c r="AF67" s="197">
        <v>0</v>
      </c>
      <c r="AG67" s="197">
        <v>0</v>
      </c>
      <c r="AH67" s="197">
        <v>0</v>
      </c>
      <c r="AI67" s="197">
        <v>100.73</v>
      </c>
      <c r="AJ67" s="197">
        <v>0</v>
      </c>
      <c r="AK67" s="197">
        <v>0</v>
      </c>
      <c r="AL67" s="197">
        <v>0</v>
      </c>
      <c r="AM67" s="197">
        <v>411.86</v>
      </c>
      <c r="AN67" s="197">
        <v>30</v>
      </c>
      <c r="AO67">
        <v>0</v>
      </c>
      <c r="AP67" s="197">
        <v>118.3</v>
      </c>
      <c r="AQ67" s="197">
        <v>31.45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22.21</v>
      </c>
      <c r="E68" s="197">
        <v>0</v>
      </c>
      <c r="F68" s="197">
        <v>0</v>
      </c>
      <c r="G68" s="197">
        <v>42.36</v>
      </c>
      <c r="H68" s="197">
        <v>0</v>
      </c>
      <c r="I68" s="197">
        <v>0</v>
      </c>
      <c r="J68" s="197">
        <v>52.17</v>
      </c>
      <c r="K68" s="197">
        <v>493.26</v>
      </c>
      <c r="L68" s="197">
        <v>9.1199999999999992</v>
      </c>
      <c r="M68" s="197">
        <v>61.73</v>
      </c>
      <c r="N68" s="197">
        <v>0</v>
      </c>
      <c r="O68" s="197">
        <v>70.94</v>
      </c>
      <c r="P68" s="197">
        <v>19.72</v>
      </c>
      <c r="Q68" s="197">
        <v>8.49</v>
      </c>
      <c r="R68" s="197">
        <v>10.7</v>
      </c>
      <c r="S68" s="197">
        <v>11.22</v>
      </c>
      <c r="T68" s="197">
        <v>0</v>
      </c>
      <c r="U68" s="197">
        <v>50.1</v>
      </c>
      <c r="V68" s="197">
        <v>3.64</v>
      </c>
      <c r="W68" s="197">
        <v>17.8</v>
      </c>
      <c r="X68" s="197">
        <v>62.71</v>
      </c>
      <c r="Y68" s="197">
        <v>0</v>
      </c>
      <c r="Z68">
        <v>0</v>
      </c>
      <c r="AA68" s="197">
        <v>10.45</v>
      </c>
      <c r="AB68" s="197">
        <v>0</v>
      </c>
      <c r="AC68" s="197">
        <v>0</v>
      </c>
      <c r="AD68" s="197">
        <v>0</v>
      </c>
      <c r="AE68" s="197">
        <v>41.02</v>
      </c>
      <c r="AF68" s="197">
        <v>0</v>
      </c>
      <c r="AG68" s="197">
        <v>0</v>
      </c>
      <c r="AH68" s="197">
        <v>0</v>
      </c>
      <c r="AI68" s="197">
        <v>100.73</v>
      </c>
      <c r="AJ68" s="197">
        <v>0</v>
      </c>
      <c r="AK68" s="197">
        <v>0</v>
      </c>
      <c r="AL68" s="197">
        <v>0</v>
      </c>
      <c r="AM68" s="197">
        <v>461.86</v>
      </c>
      <c r="AN68" s="197">
        <v>30</v>
      </c>
      <c r="AO68">
        <v>0</v>
      </c>
      <c r="AP68" s="197">
        <v>118.3</v>
      </c>
      <c r="AQ68" s="197">
        <v>31.45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22.21</v>
      </c>
      <c r="E69" s="197">
        <v>0</v>
      </c>
      <c r="F69" s="197">
        <v>0</v>
      </c>
      <c r="G69" s="197">
        <v>42.36</v>
      </c>
      <c r="H69" s="197">
        <v>0</v>
      </c>
      <c r="I69" s="197">
        <v>0</v>
      </c>
      <c r="J69" s="197">
        <v>52.17</v>
      </c>
      <c r="K69" s="197">
        <v>493.26</v>
      </c>
      <c r="L69" s="197">
        <v>9.1199999999999992</v>
      </c>
      <c r="M69" s="197">
        <v>61.73</v>
      </c>
      <c r="N69" s="197">
        <v>0</v>
      </c>
      <c r="O69" s="197">
        <v>70.94</v>
      </c>
      <c r="P69" s="197">
        <v>19.72</v>
      </c>
      <c r="Q69" s="197">
        <v>8.49</v>
      </c>
      <c r="R69" s="197">
        <v>10.7</v>
      </c>
      <c r="S69" s="197">
        <v>11.22</v>
      </c>
      <c r="T69" s="197">
        <v>0</v>
      </c>
      <c r="U69" s="197">
        <v>50.1</v>
      </c>
      <c r="V69" s="197">
        <v>3.64</v>
      </c>
      <c r="W69" s="197">
        <v>17.8</v>
      </c>
      <c r="X69" s="197">
        <v>62.71</v>
      </c>
      <c r="Y69" s="197">
        <v>0</v>
      </c>
      <c r="Z69">
        <v>0</v>
      </c>
      <c r="AA69" s="197">
        <v>10.45</v>
      </c>
      <c r="AB69" s="197">
        <v>0</v>
      </c>
      <c r="AC69" s="197">
        <v>0</v>
      </c>
      <c r="AD69" s="197">
        <v>0</v>
      </c>
      <c r="AE69" s="197">
        <v>41.02</v>
      </c>
      <c r="AF69" s="197">
        <v>0</v>
      </c>
      <c r="AG69" s="197">
        <v>0</v>
      </c>
      <c r="AH69" s="197">
        <v>0</v>
      </c>
      <c r="AI69" s="197">
        <v>100.73</v>
      </c>
      <c r="AJ69" s="197">
        <v>0</v>
      </c>
      <c r="AK69" s="197">
        <v>0</v>
      </c>
      <c r="AL69" s="197">
        <v>0</v>
      </c>
      <c r="AM69" s="197">
        <v>501.86</v>
      </c>
      <c r="AN69" s="197">
        <v>30</v>
      </c>
      <c r="AO69">
        <v>0</v>
      </c>
      <c r="AP69" s="197">
        <v>118.3</v>
      </c>
      <c r="AQ69" s="197">
        <v>31.45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22.21</v>
      </c>
      <c r="E70" s="197">
        <v>0</v>
      </c>
      <c r="F70" s="197">
        <v>0</v>
      </c>
      <c r="G70" s="197">
        <v>42.36</v>
      </c>
      <c r="H70" s="197">
        <v>0</v>
      </c>
      <c r="I70" s="197">
        <v>0</v>
      </c>
      <c r="J70" s="197">
        <v>68.83</v>
      </c>
      <c r="K70" s="197">
        <v>493.26</v>
      </c>
      <c r="L70" s="197">
        <v>9.1199999999999992</v>
      </c>
      <c r="M70" s="197">
        <v>61.73</v>
      </c>
      <c r="N70" s="197">
        <v>0</v>
      </c>
      <c r="O70" s="197">
        <v>70.94</v>
      </c>
      <c r="P70" s="197">
        <v>19.72</v>
      </c>
      <c r="Q70" s="197">
        <v>8.49</v>
      </c>
      <c r="R70" s="197">
        <v>10.7</v>
      </c>
      <c r="S70" s="197">
        <v>11.22</v>
      </c>
      <c r="T70" s="197">
        <v>0</v>
      </c>
      <c r="U70" s="197">
        <v>50.1</v>
      </c>
      <c r="V70" s="197">
        <v>3.64</v>
      </c>
      <c r="W70" s="197">
        <v>17.8</v>
      </c>
      <c r="X70" s="197">
        <v>62.71</v>
      </c>
      <c r="Y70" s="197">
        <v>0</v>
      </c>
      <c r="Z70">
        <v>0</v>
      </c>
      <c r="AA70" s="197">
        <v>10.45</v>
      </c>
      <c r="AB70" s="197">
        <v>0</v>
      </c>
      <c r="AC70" s="197">
        <v>0</v>
      </c>
      <c r="AD70" s="197">
        <v>0</v>
      </c>
      <c r="AE70" s="197">
        <v>41.02</v>
      </c>
      <c r="AF70" s="197">
        <v>0</v>
      </c>
      <c r="AG70" s="197">
        <v>0</v>
      </c>
      <c r="AH70" s="197">
        <v>0</v>
      </c>
      <c r="AI70" s="197">
        <v>100.73</v>
      </c>
      <c r="AJ70" s="197">
        <v>0</v>
      </c>
      <c r="AK70" s="197">
        <v>0</v>
      </c>
      <c r="AL70" s="197">
        <v>0</v>
      </c>
      <c r="AM70" s="197">
        <v>501.86</v>
      </c>
      <c r="AN70" s="197">
        <v>30</v>
      </c>
      <c r="AO70">
        <v>0</v>
      </c>
      <c r="AP70" s="197">
        <v>118.3</v>
      </c>
      <c r="AQ70" s="197">
        <v>31.45</v>
      </c>
      <c r="AR70" s="197">
        <v>43.67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22.21</v>
      </c>
      <c r="E71" s="197">
        <v>0</v>
      </c>
      <c r="F71" s="197">
        <v>0</v>
      </c>
      <c r="G71" s="197">
        <v>42.36</v>
      </c>
      <c r="H71" s="197">
        <v>0</v>
      </c>
      <c r="I71" s="197">
        <v>0</v>
      </c>
      <c r="J71" s="197">
        <v>77.17</v>
      </c>
      <c r="K71" s="197">
        <v>493.26</v>
      </c>
      <c r="L71" s="197">
        <v>9.1199999999999992</v>
      </c>
      <c r="M71" s="197">
        <v>61.73</v>
      </c>
      <c r="N71" s="197">
        <v>0</v>
      </c>
      <c r="O71" s="197">
        <v>70.94</v>
      </c>
      <c r="P71" s="197">
        <v>19.72</v>
      </c>
      <c r="Q71" s="197">
        <v>8.49</v>
      </c>
      <c r="R71" s="197">
        <v>10.7</v>
      </c>
      <c r="S71" s="197">
        <v>11.22</v>
      </c>
      <c r="T71" s="197">
        <v>0</v>
      </c>
      <c r="U71" s="197">
        <v>50.1</v>
      </c>
      <c r="V71" s="197">
        <v>3.64</v>
      </c>
      <c r="W71" s="197">
        <v>17.8</v>
      </c>
      <c r="X71" s="197">
        <v>62.71</v>
      </c>
      <c r="Y71" s="197">
        <v>0</v>
      </c>
      <c r="Z71">
        <v>0</v>
      </c>
      <c r="AA71" s="197">
        <v>10.45</v>
      </c>
      <c r="AB71" s="197">
        <v>0</v>
      </c>
      <c r="AC71" s="197">
        <v>0</v>
      </c>
      <c r="AD71" s="197">
        <v>0</v>
      </c>
      <c r="AE71" s="197">
        <v>41.02</v>
      </c>
      <c r="AF71" s="197">
        <v>0</v>
      </c>
      <c r="AG71" s="197">
        <v>0</v>
      </c>
      <c r="AH71" s="197">
        <v>0</v>
      </c>
      <c r="AI71" s="197">
        <v>100.73</v>
      </c>
      <c r="AJ71" s="197">
        <v>0</v>
      </c>
      <c r="AK71" s="197">
        <v>0</v>
      </c>
      <c r="AL71" s="197">
        <v>0</v>
      </c>
      <c r="AM71" s="197">
        <v>501.86</v>
      </c>
      <c r="AN71" s="197">
        <v>30</v>
      </c>
      <c r="AO71">
        <v>0</v>
      </c>
      <c r="AP71" s="197">
        <v>118.3</v>
      </c>
      <c r="AQ71" s="197">
        <v>31.45</v>
      </c>
      <c r="AR71" s="197">
        <v>38.880000000000003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22.21</v>
      </c>
      <c r="E72" s="197">
        <v>0</v>
      </c>
      <c r="F72" s="197">
        <v>0</v>
      </c>
      <c r="G72" s="197">
        <v>42.36</v>
      </c>
      <c r="H72" s="197">
        <v>0</v>
      </c>
      <c r="I72" s="197">
        <v>0</v>
      </c>
      <c r="J72" s="197">
        <v>77.17</v>
      </c>
      <c r="K72" s="197">
        <v>493.26</v>
      </c>
      <c r="L72" s="197">
        <v>9.1199999999999992</v>
      </c>
      <c r="M72" s="197">
        <v>61.73</v>
      </c>
      <c r="N72" s="197">
        <v>0</v>
      </c>
      <c r="O72" s="197">
        <v>70.94</v>
      </c>
      <c r="P72" s="197">
        <v>19.72</v>
      </c>
      <c r="Q72" s="197">
        <v>8.49</v>
      </c>
      <c r="R72" s="197">
        <v>10.7</v>
      </c>
      <c r="S72" s="197">
        <v>11.22</v>
      </c>
      <c r="T72" s="197">
        <v>0</v>
      </c>
      <c r="U72" s="197">
        <v>50.1</v>
      </c>
      <c r="V72" s="197">
        <v>3.64</v>
      </c>
      <c r="W72" s="197">
        <v>17.8</v>
      </c>
      <c r="X72" s="197">
        <v>62.71</v>
      </c>
      <c r="Y72" s="197">
        <v>0</v>
      </c>
      <c r="Z72">
        <v>0</v>
      </c>
      <c r="AA72" s="197">
        <v>10.45</v>
      </c>
      <c r="AB72" s="197">
        <v>0</v>
      </c>
      <c r="AC72" s="197">
        <v>0</v>
      </c>
      <c r="AD72" s="197">
        <v>0</v>
      </c>
      <c r="AE72" s="197">
        <v>41.02</v>
      </c>
      <c r="AF72" s="197">
        <v>0</v>
      </c>
      <c r="AG72" s="197">
        <v>0</v>
      </c>
      <c r="AH72" s="197">
        <v>0</v>
      </c>
      <c r="AI72" s="197">
        <v>100.73</v>
      </c>
      <c r="AJ72" s="197">
        <v>0</v>
      </c>
      <c r="AK72" s="197">
        <v>0</v>
      </c>
      <c r="AL72" s="197">
        <v>0</v>
      </c>
      <c r="AM72" s="197">
        <v>501.86</v>
      </c>
      <c r="AN72" s="197">
        <v>30</v>
      </c>
      <c r="AO72">
        <v>0</v>
      </c>
      <c r="AP72" s="197">
        <v>118.3</v>
      </c>
      <c r="AQ72" s="197">
        <v>31.45</v>
      </c>
      <c r="AR72" s="197">
        <v>23.25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51.79</v>
      </c>
      <c r="E73" s="197">
        <v>0</v>
      </c>
      <c r="F73" s="197">
        <v>0</v>
      </c>
      <c r="G73" s="197">
        <v>83.74</v>
      </c>
      <c r="H73" s="197">
        <v>0</v>
      </c>
      <c r="I73" s="197">
        <v>0</v>
      </c>
      <c r="J73" s="197">
        <v>68.569999999999993</v>
      </c>
      <c r="K73" s="197">
        <v>493.26</v>
      </c>
      <c r="L73" s="197">
        <v>9.1199999999999992</v>
      </c>
      <c r="M73" s="197">
        <v>61.73</v>
      </c>
      <c r="N73" s="197">
        <v>0</v>
      </c>
      <c r="O73" s="197">
        <v>70.94</v>
      </c>
      <c r="P73" s="197">
        <v>19.72</v>
      </c>
      <c r="Q73" s="197">
        <v>8.49</v>
      </c>
      <c r="R73" s="197">
        <v>10.7</v>
      </c>
      <c r="S73" s="197">
        <v>11.22</v>
      </c>
      <c r="T73" s="197">
        <v>0</v>
      </c>
      <c r="U73" s="197">
        <v>50.1</v>
      </c>
      <c r="V73" s="197">
        <v>3.64</v>
      </c>
      <c r="W73" s="197">
        <v>17.8</v>
      </c>
      <c r="X73" s="197">
        <v>62.71</v>
      </c>
      <c r="Y73" s="197">
        <v>0</v>
      </c>
      <c r="Z73">
        <v>0</v>
      </c>
      <c r="AA73" s="197">
        <v>10.45</v>
      </c>
      <c r="AB73" s="197">
        <v>0</v>
      </c>
      <c r="AC73" s="197">
        <v>0</v>
      </c>
      <c r="AD73" s="197">
        <v>0</v>
      </c>
      <c r="AE73" s="197">
        <v>41.02</v>
      </c>
      <c r="AF73" s="197">
        <v>0</v>
      </c>
      <c r="AG73" s="197">
        <v>0</v>
      </c>
      <c r="AH73" s="197">
        <v>0</v>
      </c>
      <c r="AI73" s="197">
        <v>100.73</v>
      </c>
      <c r="AJ73" s="197">
        <v>0</v>
      </c>
      <c r="AK73" s="197">
        <v>0</v>
      </c>
      <c r="AL73" s="197">
        <v>0</v>
      </c>
      <c r="AM73" s="197">
        <v>501.86</v>
      </c>
      <c r="AN73" s="197">
        <v>30</v>
      </c>
      <c r="AO73">
        <v>0</v>
      </c>
      <c r="AP73" s="197">
        <v>118.3</v>
      </c>
      <c r="AQ73" s="197">
        <v>31.45</v>
      </c>
      <c r="AR73" s="197">
        <v>11.13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51.79</v>
      </c>
      <c r="E74" s="197">
        <v>0</v>
      </c>
      <c r="F74" s="197">
        <v>0</v>
      </c>
      <c r="G74" s="197">
        <v>85.74</v>
      </c>
      <c r="H74" s="197">
        <v>0</v>
      </c>
      <c r="I74" s="197">
        <v>0</v>
      </c>
      <c r="J74" s="197">
        <v>68.569999999999993</v>
      </c>
      <c r="K74" s="197">
        <v>493.26</v>
      </c>
      <c r="L74" s="197">
        <v>9.1199999999999992</v>
      </c>
      <c r="M74" s="197">
        <v>61.73</v>
      </c>
      <c r="N74" s="197">
        <v>0</v>
      </c>
      <c r="O74" s="197">
        <v>70.94</v>
      </c>
      <c r="P74" s="197">
        <v>19.72</v>
      </c>
      <c r="Q74" s="197">
        <v>8.49</v>
      </c>
      <c r="R74" s="197">
        <v>10.7</v>
      </c>
      <c r="S74" s="197">
        <v>11.22</v>
      </c>
      <c r="T74" s="197">
        <v>0</v>
      </c>
      <c r="U74" s="197">
        <v>50.1</v>
      </c>
      <c r="V74" s="197">
        <v>3.64</v>
      </c>
      <c r="W74" s="197">
        <v>17.8</v>
      </c>
      <c r="X74" s="197">
        <v>62.71</v>
      </c>
      <c r="Y74" s="197">
        <v>0</v>
      </c>
      <c r="Z74">
        <v>0</v>
      </c>
      <c r="AA74" s="197">
        <v>10.45</v>
      </c>
      <c r="AB74" s="197">
        <v>0</v>
      </c>
      <c r="AC74" s="197">
        <v>0</v>
      </c>
      <c r="AD74" s="197">
        <v>0</v>
      </c>
      <c r="AE74" s="197">
        <v>41.02</v>
      </c>
      <c r="AF74" s="197">
        <v>0</v>
      </c>
      <c r="AG74" s="197">
        <v>0</v>
      </c>
      <c r="AH74" s="197">
        <v>0</v>
      </c>
      <c r="AI74" s="197">
        <v>100.73</v>
      </c>
      <c r="AJ74" s="197">
        <v>0</v>
      </c>
      <c r="AK74" s="197">
        <v>0</v>
      </c>
      <c r="AL74" s="197">
        <v>0</v>
      </c>
      <c r="AM74" s="197">
        <v>501.86</v>
      </c>
      <c r="AN74" s="197">
        <v>30</v>
      </c>
      <c r="AO74">
        <v>0</v>
      </c>
      <c r="AP74" s="197">
        <v>118.3</v>
      </c>
      <c r="AQ74" s="197">
        <v>31.45</v>
      </c>
      <c r="AR74" s="197">
        <v>2.4300000000000002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70.540000000000006</v>
      </c>
      <c r="E75" s="197">
        <v>0</v>
      </c>
      <c r="F75" s="197">
        <v>0</v>
      </c>
      <c r="G75" s="197">
        <v>85.74</v>
      </c>
      <c r="H75" s="197">
        <v>0</v>
      </c>
      <c r="I75" s="197">
        <v>0</v>
      </c>
      <c r="J75" s="197">
        <v>68.569999999999993</v>
      </c>
      <c r="K75" s="197">
        <v>493.26</v>
      </c>
      <c r="L75" s="197">
        <v>9.1199999999999992</v>
      </c>
      <c r="M75" s="197">
        <v>61.73</v>
      </c>
      <c r="N75" s="197">
        <v>0</v>
      </c>
      <c r="O75" s="197">
        <v>70.94</v>
      </c>
      <c r="P75" s="197">
        <v>19.72</v>
      </c>
      <c r="Q75" s="197">
        <v>8.49</v>
      </c>
      <c r="R75" s="197">
        <v>10.7</v>
      </c>
      <c r="S75" s="197">
        <v>11.22</v>
      </c>
      <c r="T75" s="197">
        <v>0</v>
      </c>
      <c r="U75" s="197">
        <v>50.1</v>
      </c>
      <c r="V75" s="197">
        <v>3.64</v>
      </c>
      <c r="W75" s="197">
        <v>17.8</v>
      </c>
      <c r="X75" s="197">
        <v>62.71</v>
      </c>
      <c r="Y75" s="197">
        <v>0</v>
      </c>
      <c r="Z75">
        <v>0</v>
      </c>
      <c r="AA75" s="197">
        <v>9.67</v>
      </c>
      <c r="AB75" s="197">
        <v>0</v>
      </c>
      <c r="AC75" s="197">
        <v>0</v>
      </c>
      <c r="AD75" s="197">
        <v>0</v>
      </c>
      <c r="AE75" s="197">
        <v>37.03</v>
      </c>
      <c r="AF75" s="197">
        <v>0</v>
      </c>
      <c r="AG75" s="197">
        <v>0</v>
      </c>
      <c r="AH75" s="197">
        <v>0</v>
      </c>
      <c r="AI75" s="197">
        <v>100.73</v>
      </c>
      <c r="AJ75" s="197">
        <v>0</v>
      </c>
      <c r="AK75" s="197">
        <v>0</v>
      </c>
      <c r="AL75" s="197">
        <v>0</v>
      </c>
      <c r="AM75" s="197">
        <v>509.65</v>
      </c>
      <c r="AN75" s="197">
        <v>30</v>
      </c>
      <c r="AO75">
        <v>0</v>
      </c>
      <c r="AP75" s="197">
        <v>118.3</v>
      </c>
      <c r="AQ75" s="197">
        <v>31.45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71.430000000000007</v>
      </c>
      <c r="E76" s="197">
        <v>0</v>
      </c>
      <c r="F76" s="197">
        <v>0</v>
      </c>
      <c r="G76" s="197">
        <v>85.74</v>
      </c>
      <c r="H76" s="197">
        <v>0</v>
      </c>
      <c r="I76" s="197">
        <v>0</v>
      </c>
      <c r="J76" s="197">
        <v>93.57</v>
      </c>
      <c r="K76" s="197">
        <v>493.26</v>
      </c>
      <c r="L76" s="197">
        <v>9.1199999999999992</v>
      </c>
      <c r="M76" s="197">
        <v>61.73</v>
      </c>
      <c r="N76" s="197">
        <v>0</v>
      </c>
      <c r="O76" s="197">
        <v>70.94</v>
      </c>
      <c r="P76" s="197">
        <v>19.72</v>
      </c>
      <c r="Q76" s="197">
        <v>8.49</v>
      </c>
      <c r="R76" s="197">
        <v>10.7</v>
      </c>
      <c r="S76" s="197">
        <v>11.22</v>
      </c>
      <c r="T76" s="197">
        <v>0</v>
      </c>
      <c r="U76" s="197">
        <v>50.1</v>
      </c>
      <c r="V76" s="197">
        <v>3.64</v>
      </c>
      <c r="W76" s="197">
        <v>17.8</v>
      </c>
      <c r="X76" s="197">
        <v>62.71</v>
      </c>
      <c r="Y76" s="197">
        <v>0</v>
      </c>
      <c r="Z76">
        <v>0</v>
      </c>
      <c r="AA76" s="197">
        <v>9.9700000000000006</v>
      </c>
      <c r="AB76" s="197">
        <v>0</v>
      </c>
      <c r="AC76" s="197">
        <v>0</v>
      </c>
      <c r="AD76" s="197">
        <v>0</v>
      </c>
      <c r="AE76" s="197">
        <v>37.03</v>
      </c>
      <c r="AF76" s="197">
        <v>0</v>
      </c>
      <c r="AG76" s="197">
        <v>0</v>
      </c>
      <c r="AH76" s="197">
        <v>0</v>
      </c>
      <c r="AI76" s="197">
        <v>100.73</v>
      </c>
      <c r="AJ76" s="197">
        <v>0</v>
      </c>
      <c r="AK76" s="197">
        <v>0</v>
      </c>
      <c r="AL76" s="197">
        <v>0</v>
      </c>
      <c r="AM76" s="197">
        <v>501.86</v>
      </c>
      <c r="AN76" s="197">
        <v>30</v>
      </c>
      <c r="AO76">
        <v>0</v>
      </c>
      <c r="AP76" s="197">
        <v>118.3</v>
      </c>
      <c r="AQ76" s="197">
        <v>31.45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47.62</v>
      </c>
      <c r="E77" s="197">
        <v>0</v>
      </c>
      <c r="F77" s="197">
        <v>0</v>
      </c>
      <c r="G77" s="197">
        <v>68.52</v>
      </c>
      <c r="H77" s="197">
        <v>0</v>
      </c>
      <c r="I77" s="197">
        <v>0</v>
      </c>
      <c r="J77" s="197">
        <v>92.62</v>
      </c>
      <c r="K77" s="197">
        <v>493.26</v>
      </c>
      <c r="L77" s="197">
        <v>9.1199999999999992</v>
      </c>
      <c r="M77" s="197">
        <v>61.73</v>
      </c>
      <c r="N77" s="197">
        <v>0</v>
      </c>
      <c r="O77" s="197">
        <v>70.94</v>
      </c>
      <c r="P77" s="197">
        <v>19.72</v>
      </c>
      <c r="Q77" s="197">
        <v>8.49</v>
      </c>
      <c r="R77" s="197">
        <v>10.7</v>
      </c>
      <c r="S77" s="197">
        <v>11.22</v>
      </c>
      <c r="T77" s="197">
        <v>0</v>
      </c>
      <c r="U77" s="197">
        <v>50.1</v>
      </c>
      <c r="V77" s="197">
        <v>3.64</v>
      </c>
      <c r="W77" s="197">
        <v>17.8</v>
      </c>
      <c r="X77" s="197">
        <v>62.71</v>
      </c>
      <c r="Y77" s="197">
        <v>0</v>
      </c>
      <c r="Z77">
        <v>0</v>
      </c>
      <c r="AA77" s="197">
        <v>9.9700000000000006</v>
      </c>
      <c r="AB77" s="197">
        <v>0</v>
      </c>
      <c r="AC77" s="197">
        <v>0</v>
      </c>
      <c r="AD77" s="197">
        <v>0</v>
      </c>
      <c r="AE77" s="197">
        <v>37.03</v>
      </c>
      <c r="AF77" s="197">
        <v>0</v>
      </c>
      <c r="AG77" s="197">
        <v>0</v>
      </c>
      <c r="AH77" s="197">
        <v>0</v>
      </c>
      <c r="AI77" s="197">
        <v>100.73</v>
      </c>
      <c r="AJ77" s="197">
        <v>0</v>
      </c>
      <c r="AK77" s="197">
        <v>0</v>
      </c>
      <c r="AL77" s="197">
        <v>0</v>
      </c>
      <c r="AM77" s="197">
        <v>549.65</v>
      </c>
      <c r="AN77" s="197">
        <v>0</v>
      </c>
      <c r="AO77">
        <v>0</v>
      </c>
      <c r="AP77" s="197">
        <v>118.3</v>
      </c>
      <c r="AQ77" s="197">
        <v>31.45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24.29</v>
      </c>
      <c r="E78" s="197">
        <v>0</v>
      </c>
      <c r="F78" s="197">
        <v>0</v>
      </c>
      <c r="G78" s="197">
        <v>58.91</v>
      </c>
      <c r="H78" s="197">
        <v>0</v>
      </c>
      <c r="I78" s="197">
        <v>0</v>
      </c>
      <c r="J78" s="197">
        <v>95.15</v>
      </c>
      <c r="K78" s="197">
        <v>493.26</v>
      </c>
      <c r="L78" s="197">
        <v>9.1199999999999992</v>
      </c>
      <c r="M78" s="197">
        <v>61.73</v>
      </c>
      <c r="N78" s="197">
        <v>0</v>
      </c>
      <c r="O78" s="197">
        <v>70.94</v>
      </c>
      <c r="P78" s="197">
        <v>19.72</v>
      </c>
      <c r="Q78" s="197">
        <v>8.49</v>
      </c>
      <c r="R78" s="197">
        <v>10.7</v>
      </c>
      <c r="S78" s="197">
        <v>11.22</v>
      </c>
      <c r="T78" s="197">
        <v>0</v>
      </c>
      <c r="U78" s="197">
        <v>50.1</v>
      </c>
      <c r="V78" s="197">
        <v>3.64</v>
      </c>
      <c r="W78" s="197">
        <v>17.8</v>
      </c>
      <c r="X78" s="197">
        <v>62.71</v>
      </c>
      <c r="Y78" s="197">
        <v>0</v>
      </c>
      <c r="Z78">
        <v>0</v>
      </c>
      <c r="AA78" s="197">
        <v>9.9700000000000006</v>
      </c>
      <c r="AB78" s="197">
        <v>0</v>
      </c>
      <c r="AC78" s="197">
        <v>0</v>
      </c>
      <c r="AD78" s="197">
        <v>0</v>
      </c>
      <c r="AE78" s="197">
        <v>37.03</v>
      </c>
      <c r="AF78" s="197">
        <v>0</v>
      </c>
      <c r="AG78" s="197">
        <v>0</v>
      </c>
      <c r="AH78" s="197">
        <v>0</v>
      </c>
      <c r="AI78" s="197">
        <v>100.73</v>
      </c>
      <c r="AJ78" s="197">
        <v>0</v>
      </c>
      <c r="AK78" s="197">
        <v>0</v>
      </c>
      <c r="AL78" s="197">
        <v>0</v>
      </c>
      <c r="AM78" s="197">
        <v>589.65</v>
      </c>
      <c r="AN78" s="197">
        <v>0</v>
      </c>
      <c r="AO78">
        <v>0</v>
      </c>
      <c r="AP78" s="197">
        <v>118.3</v>
      </c>
      <c r="AQ78" s="197">
        <v>31.45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9.09</v>
      </c>
      <c r="H79" s="197">
        <v>0</v>
      </c>
      <c r="I79" s="197">
        <v>0</v>
      </c>
      <c r="J79" s="197">
        <v>32.619999999999997</v>
      </c>
      <c r="K79" s="197">
        <v>493.26</v>
      </c>
      <c r="L79" s="197">
        <v>9.1199999999999992</v>
      </c>
      <c r="M79" s="197">
        <v>61.73</v>
      </c>
      <c r="N79" s="197">
        <v>0</v>
      </c>
      <c r="O79" s="197">
        <v>70.94</v>
      </c>
      <c r="P79" s="197">
        <v>19.72</v>
      </c>
      <c r="Q79" s="197">
        <v>8.49</v>
      </c>
      <c r="R79" s="197">
        <v>10.7</v>
      </c>
      <c r="S79" s="197">
        <v>11.22</v>
      </c>
      <c r="T79" s="197">
        <v>0</v>
      </c>
      <c r="U79" s="197">
        <v>50.1</v>
      </c>
      <c r="V79" s="197">
        <v>3.64</v>
      </c>
      <c r="W79" s="197">
        <v>17.8</v>
      </c>
      <c r="X79" s="197">
        <v>62.71</v>
      </c>
      <c r="Y79" s="197">
        <v>0</v>
      </c>
      <c r="Z79">
        <v>0</v>
      </c>
      <c r="AA79" s="197">
        <v>9.9700000000000006</v>
      </c>
      <c r="AB79" s="197">
        <v>0</v>
      </c>
      <c r="AC79" s="197">
        <v>0</v>
      </c>
      <c r="AD79" s="197">
        <v>0</v>
      </c>
      <c r="AE79" s="197">
        <v>37.03</v>
      </c>
      <c r="AF79" s="197">
        <v>0</v>
      </c>
      <c r="AG79" s="197">
        <v>0</v>
      </c>
      <c r="AH79" s="197">
        <v>0</v>
      </c>
      <c r="AI79" s="197">
        <v>100.73</v>
      </c>
      <c r="AJ79" s="197">
        <v>0</v>
      </c>
      <c r="AK79" s="197">
        <v>0</v>
      </c>
      <c r="AL79" s="197">
        <v>0</v>
      </c>
      <c r="AM79" s="197">
        <v>629.65</v>
      </c>
      <c r="AN79" s="197">
        <v>0</v>
      </c>
      <c r="AO79">
        <v>0</v>
      </c>
      <c r="AP79" s="197">
        <v>118.3</v>
      </c>
      <c r="AQ79" s="197">
        <v>31.45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32.619999999999997</v>
      </c>
      <c r="K80" s="197">
        <v>493.26</v>
      </c>
      <c r="L80" s="197">
        <v>9.1199999999999992</v>
      </c>
      <c r="M80" s="197">
        <v>61.73</v>
      </c>
      <c r="N80" s="197">
        <v>0</v>
      </c>
      <c r="O80" s="197">
        <v>70.94</v>
      </c>
      <c r="P80" s="197">
        <v>19.72</v>
      </c>
      <c r="Q80" s="197">
        <v>8.49</v>
      </c>
      <c r="R80" s="197">
        <v>10.7</v>
      </c>
      <c r="S80" s="197">
        <v>11.22</v>
      </c>
      <c r="T80" s="197">
        <v>0</v>
      </c>
      <c r="U80" s="197">
        <v>50.1</v>
      </c>
      <c r="V80" s="197">
        <v>3.64</v>
      </c>
      <c r="W80" s="197">
        <v>17.8</v>
      </c>
      <c r="X80" s="197">
        <v>62.71</v>
      </c>
      <c r="Y80" s="197">
        <v>0</v>
      </c>
      <c r="Z80">
        <v>0</v>
      </c>
      <c r="AA80" s="197">
        <v>11.45</v>
      </c>
      <c r="AB80" s="197">
        <v>0</v>
      </c>
      <c r="AC80" s="197">
        <v>0</v>
      </c>
      <c r="AD80" s="197">
        <v>0</v>
      </c>
      <c r="AE80" s="197">
        <v>41.57</v>
      </c>
      <c r="AF80" s="197">
        <v>0</v>
      </c>
      <c r="AG80" s="197">
        <v>0</v>
      </c>
      <c r="AH80" s="197">
        <v>0</v>
      </c>
      <c r="AI80" s="197">
        <v>100.73</v>
      </c>
      <c r="AJ80" s="197">
        <v>0</v>
      </c>
      <c r="AK80" s="197">
        <v>0</v>
      </c>
      <c r="AL80" s="197">
        <v>0</v>
      </c>
      <c r="AM80" s="197">
        <v>669.65</v>
      </c>
      <c r="AN80" s="197">
        <v>0</v>
      </c>
      <c r="AO80">
        <v>0</v>
      </c>
      <c r="AP80" s="197">
        <v>118.3</v>
      </c>
      <c r="AQ80" s="197">
        <v>31.45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32.619999999999997</v>
      </c>
      <c r="K81" s="197">
        <v>493.26</v>
      </c>
      <c r="L81" s="197">
        <v>9.1199999999999992</v>
      </c>
      <c r="M81" s="197">
        <v>61.73</v>
      </c>
      <c r="N81" s="197">
        <v>0</v>
      </c>
      <c r="O81" s="197">
        <v>70.94</v>
      </c>
      <c r="P81" s="197">
        <v>19.72</v>
      </c>
      <c r="Q81" s="197">
        <v>8.49</v>
      </c>
      <c r="R81" s="197">
        <v>10.7</v>
      </c>
      <c r="S81" s="197">
        <v>11.22</v>
      </c>
      <c r="T81" s="197">
        <v>0</v>
      </c>
      <c r="U81" s="197">
        <v>50.1</v>
      </c>
      <c r="V81" s="197">
        <v>3.64</v>
      </c>
      <c r="W81" s="197">
        <v>17.8</v>
      </c>
      <c r="X81" s="197">
        <v>62.71</v>
      </c>
      <c r="Y81" s="197">
        <v>0</v>
      </c>
      <c r="Z81">
        <v>0</v>
      </c>
      <c r="AA81" s="197">
        <v>11.45</v>
      </c>
      <c r="AB81" s="197">
        <v>0</v>
      </c>
      <c r="AC81" s="197">
        <v>0</v>
      </c>
      <c r="AD81" s="197">
        <v>0</v>
      </c>
      <c r="AE81" s="197">
        <v>41.57</v>
      </c>
      <c r="AF81" s="197">
        <v>0</v>
      </c>
      <c r="AG81" s="197">
        <v>0</v>
      </c>
      <c r="AH81" s="197">
        <v>0</v>
      </c>
      <c r="AI81" s="197">
        <v>100.53</v>
      </c>
      <c r="AJ81" s="197">
        <v>0</v>
      </c>
      <c r="AK81" s="197">
        <v>0</v>
      </c>
      <c r="AL81" s="197">
        <v>0</v>
      </c>
      <c r="AM81" s="197">
        <v>629.65</v>
      </c>
      <c r="AN81" s="197">
        <v>0</v>
      </c>
      <c r="AO81">
        <v>0</v>
      </c>
      <c r="AP81" s="197">
        <v>118.3</v>
      </c>
      <c r="AQ81" s="197">
        <v>31.45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32.619999999999997</v>
      </c>
      <c r="K82" s="197">
        <v>493.26</v>
      </c>
      <c r="L82" s="197">
        <v>9.1199999999999992</v>
      </c>
      <c r="M82" s="197">
        <v>61.73</v>
      </c>
      <c r="N82" s="197">
        <v>0</v>
      </c>
      <c r="O82" s="197">
        <v>70.94</v>
      </c>
      <c r="P82" s="197">
        <v>19.72</v>
      </c>
      <c r="Q82" s="197">
        <v>8.49</v>
      </c>
      <c r="R82" s="197">
        <v>10.7</v>
      </c>
      <c r="S82" s="197">
        <v>11.22</v>
      </c>
      <c r="T82" s="197">
        <v>0</v>
      </c>
      <c r="U82" s="197">
        <v>50.1</v>
      </c>
      <c r="V82" s="197">
        <v>3.64</v>
      </c>
      <c r="W82" s="197">
        <v>17.8</v>
      </c>
      <c r="X82" s="197">
        <v>62.71</v>
      </c>
      <c r="Y82" s="197">
        <v>0</v>
      </c>
      <c r="Z82">
        <v>0</v>
      </c>
      <c r="AA82" s="197">
        <v>11.45</v>
      </c>
      <c r="AB82" s="197">
        <v>0</v>
      </c>
      <c r="AC82" s="197">
        <v>0</v>
      </c>
      <c r="AD82" s="197">
        <v>0</v>
      </c>
      <c r="AE82" s="197">
        <v>41.57</v>
      </c>
      <c r="AF82" s="197">
        <v>0</v>
      </c>
      <c r="AG82" s="197">
        <v>0</v>
      </c>
      <c r="AH82" s="197">
        <v>0</v>
      </c>
      <c r="AI82" s="197">
        <v>100.53</v>
      </c>
      <c r="AJ82" s="197">
        <v>0</v>
      </c>
      <c r="AK82" s="197">
        <v>0</v>
      </c>
      <c r="AL82" s="197">
        <v>0</v>
      </c>
      <c r="AM82" s="197">
        <v>629.65</v>
      </c>
      <c r="AN82" s="197">
        <v>0</v>
      </c>
      <c r="AO82">
        <v>0</v>
      </c>
      <c r="AP82" s="197">
        <v>118.3</v>
      </c>
      <c r="AQ82" s="197">
        <v>31.45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0.56000000000000005</v>
      </c>
      <c r="H83" s="197">
        <v>0</v>
      </c>
      <c r="I83" s="197">
        <v>0</v>
      </c>
      <c r="J83" s="197">
        <v>77.64</v>
      </c>
      <c r="K83" s="197">
        <v>493.26</v>
      </c>
      <c r="L83" s="197">
        <v>9.1199999999999992</v>
      </c>
      <c r="M83" s="197">
        <v>61.73</v>
      </c>
      <c r="N83" s="197">
        <v>0</v>
      </c>
      <c r="O83" s="197">
        <v>70.94</v>
      </c>
      <c r="P83" s="197">
        <v>19.72</v>
      </c>
      <c r="Q83" s="197">
        <v>8.49</v>
      </c>
      <c r="R83" s="197">
        <v>10.7</v>
      </c>
      <c r="S83" s="197">
        <v>11.22</v>
      </c>
      <c r="T83" s="197">
        <v>0</v>
      </c>
      <c r="U83" s="197">
        <v>50.1</v>
      </c>
      <c r="V83" s="197">
        <v>3.64</v>
      </c>
      <c r="W83" s="197">
        <v>17.8</v>
      </c>
      <c r="X83" s="197">
        <v>62.71</v>
      </c>
      <c r="Y83" s="197">
        <v>0</v>
      </c>
      <c r="Z83">
        <v>0</v>
      </c>
      <c r="AA83" s="197">
        <v>12.45</v>
      </c>
      <c r="AB83" s="197">
        <v>0</v>
      </c>
      <c r="AC83" s="197">
        <v>0</v>
      </c>
      <c r="AD83" s="197">
        <v>0</v>
      </c>
      <c r="AE83" s="197">
        <v>41.57</v>
      </c>
      <c r="AF83" s="197">
        <v>0</v>
      </c>
      <c r="AG83" s="197">
        <v>0</v>
      </c>
      <c r="AH83" s="197">
        <v>0</v>
      </c>
      <c r="AI83" s="197">
        <v>100.53</v>
      </c>
      <c r="AJ83" s="197">
        <v>0</v>
      </c>
      <c r="AK83" s="197">
        <v>0</v>
      </c>
      <c r="AL83" s="197">
        <v>0</v>
      </c>
      <c r="AM83" s="197">
        <v>629.65</v>
      </c>
      <c r="AN83" s="197">
        <v>0</v>
      </c>
      <c r="AO83">
        <v>0</v>
      </c>
      <c r="AP83" s="197">
        <v>118.3</v>
      </c>
      <c r="AQ83" s="197">
        <v>31.45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62.98</v>
      </c>
      <c r="K84" s="197">
        <v>493.26</v>
      </c>
      <c r="L84" s="197">
        <v>9.1199999999999992</v>
      </c>
      <c r="M84" s="197">
        <v>61.73</v>
      </c>
      <c r="N84" s="197">
        <v>0</v>
      </c>
      <c r="O84" s="197">
        <v>70.94</v>
      </c>
      <c r="P84" s="197">
        <v>19.72</v>
      </c>
      <c r="Q84" s="197">
        <v>8.49</v>
      </c>
      <c r="R84" s="197">
        <v>10.7</v>
      </c>
      <c r="S84" s="197">
        <v>11.22</v>
      </c>
      <c r="T84" s="197">
        <v>0</v>
      </c>
      <c r="U84" s="197">
        <v>50.1</v>
      </c>
      <c r="V84" s="197">
        <v>3.64</v>
      </c>
      <c r="W84" s="197">
        <v>17.8</v>
      </c>
      <c r="X84" s="197">
        <v>62.71</v>
      </c>
      <c r="Y84" s="197">
        <v>0</v>
      </c>
      <c r="Z84">
        <v>0</v>
      </c>
      <c r="AA84" s="197">
        <v>12.45</v>
      </c>
      <c r="AB84" s="197">
        <v>0</v>
      </c>
      <c r="AC84" s="197">
        <v>0</v>
      </c>
      <c r="AD84" s="197">
        <v>0</v>
      </c>
      <c r="AE84" s="197">
        <v>41.57</v>
      </c>
      <c r="AF84" s="197">
        <v>0</v>
      </c>
      <c r="AG84" s="197">
        <v>0</v>
      </c>
      <c r="AH84" s="197">
        <v>0</v>
      </c>
      <c r="AI84" s="197">
        <v>100.53</v>
      </c>
      <c r="AJ84" s="197">
        <v>0</v>
      </c>
      <c r="AK84" s="197">
        <v>0</v>
      </c>
      <c r="AL84" s="197">
        <v>0</v>
      </c>
      <c r="AM84" s="197">
        <v>629.65</v>
      </c>
      <c r="AN84" s="197">
        <v>0</v>
      </c>
      <c r="AO84">
        <v>0</v>
      </c>
      <c r="AP84" s="197">
        <v>118.3</v>
      </c>
      <c r="AQ84" s="197">
        <v>31.45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50.72</v>
      </c>
      <c r="K85" s="197">
        <v>493.26</v>
      </c>
      <c r="L85" s="197">
        <v>9.1199999999999992</v>
      </c>
      <c r="M85" s="197">
        <v>61.73</v>
      </c>
      <c r="N85" s="197">
        <v>0</v>
      </c>
      <c r="O85" s="197">
        <v>70.94</v>
      </c>
      <c r="P85" s="197">
        <v>19.72</v>
      </c>
      <c r="Q85" s="197">
        <v>8.49</v>
      </c>
      <c r="R85" s="197">
        <v>10.7</v>
      </c>
      <c r="S85" s="197">
        <v>11.22</v>
      </c>
      <c r="T85" s="197">
        <v>0</v>
      </c>
      <c r="U85" s="197">
        <v>50.1</v>
      </c>
      <c r="V85" s="197">
        <v>3.64</v>
      </c>
      <c r="W85" s="197">
        <v>17.8</v>
      </c>
      <c r="X85" s="197">
        <v>62.71</v>
      </c>
      <c r="Y85" s="197">
        <v>0</v>
      </c>
      <c r="Z85">
        <v>0</v>
      </c>
      <c r="AA85" s="197">
        <v>12.45</v>
      </c>
      <c r="AB85" s="197">
        <v>0</v>
      </c>
      <c r="AC85" s="197">
        <v>0</v>
      </c>
      <c r="AD85" s="197">
        <v>0</v>
      </c>
      <c r="AE85" s="197">
        <v>41.57</v>
      </c>
      <c r="AF85" s="197">
        <v>0</v>
      </c>
      <c r="AG85" s="197">
        <v>0</v>
      </c>
      <c r="AH85" s="197">
        <v>0</v>
      </c>
      <c r="AI85" s="197">
        <v>100.53</v>
      </c>
      <c r="AJ85" s="197">
        <v>0</v>
      </c>
      <c r="AK85" s="197">
        <v>0</v>
      </c>
      <c r="AL85" s="197">
        <v>0</v>
      </c>
      <c r="AM85" s="197">
        <v>629.65</v>
      </c>
      <c r="AN85" s="197">
        <v>0</v>
      </c>
      <c r="AO85">
        <v>0</v>
      </c>
      <c r="AP85" s="197">
        <v>118.3</v>
      </c>
      <c r="AQ85" s="197">
        <v>31.45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50.72</v>
      </c>
      <c r="K86" s="197">
        <v>493.26</v>
      </c>
      <c r="L86" s="197">
        <v>9.1199999999999992</v>
      </c>
      <c r="M86" s="197">
        <v>61.73</v>
      </c>
      <c r="N86" s="197">
        <v>0</v>
      </c>
      <c r="O86" s="197">
        <v>70.94</v>
      </c>
      <c r="P86" s="197">
        <v>19.72</v>
      </c>
      <c r="Q86" s="197">
        <v>8.49</v>
      </c>
      <c r="R86" s="197">
        <v>10.7</v>
      </c>
      <c r="S86" s="197">
        <v>11.22</v>
      </c>
      <c r="T86" s="197">
        <v>0</v>
      </c>
      <c r="U86" s="197">
        <v>50.1</v>
      </c>
      <c r="V86" s="197">
        <v>3.64</v>
      </c>
      <c r="W86" s="197">
        <v>17.8</v>
      </c>
      <c r="X86" s="197">
        <v>62.71</v>
      </c>
      <c r="Y86" s="197">
        <v>0</v>
      </c>
      <c r="Z86">
        <v>0</v>
      </c>
      <c r="AA86" s="197">
        <v>12.45</v>
      </c>
      <c r="AB86" s="197">
        <v>0</v>
      </c>
      <c r="AC86" s="197">
        <v>0</v>
      </c>
      <c r="AD86" s="197">
        <v>0</v>
      </c>
      <c r="AE86" s="197">
        <v>42.38</v>
      </c>
      <c r="AF86" s="197">
        <v>0</v>
      </c>
      <c r="AG86" s="197">
        <v>0</v>
      </c>
      <c r="AH86" s="197">
        <v>0</v>
      </c>
      <c r="AI86" s="197">
        <v>100.53</v>
      </c>
      <c r="AJ86" s="197">
        <v>0</v>
      </c>
      <c r="AK86" s="197">
        <v>0</v>
      </c>
      <c r="AL86" s="197">
        <v>0</v>
      </c>
      <c r="AM86" s="197">
        <v>679.65</v>
      </c>
      <c r="AN86" s="197">
        <v>0</v>
      </c>
      <c r="AO86">
        <v>0</v>
      </c>
      <c r="AP86" s="197">
        <v>118.3</v>
      </c>
      <c r="AQ86" s="197">
        <v>31.45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32.619999999999997</v>
      </c>
      <c r="K87" s="197">
        <v>493.26</v>
      </c>
      <c r="L87" s="197">
        <v>9.1199999999999992</v>
      </c>
      <c r="M87" s="197">
        <v>61.73</v>
      </c>
      <c r="N87" s="197">
        <v>0</v>
      </c>
      <c r="O87" s="197">
        <v>70.94</v>
      </c>
      <c r="P87" s="197">
        <v>19.72</v>
      </c>
      <c r="Q87" s="197">
        <v>8.49</v>
      </c>
      <c r="R87" s="197">
        <v>10.7</v>
      </c>
      <c r="S87" s="197">
        <v>11.22</v>
      </c>
      <c r="T87" s="197">
        <v>0</v>
      </c>
      <c r="U87" s="197">
        <v>50.1</v>
      </c>
      <c r="V87" s="197">
        <v>3.64</v>
      </c>
      <c r="W87" s="197">
        <v>17.8</v>
      </c>
      <c r="X87" s="197">
        <v>62.71</v>
      </c>
      <c r="Y87" s="197">
        <v>0</v>
      </c>
      <c r="Z87">
        <v>0</v>
      </c>
      <c r="AA87" s="197">
        <v>12.45</v>
      </c>
      <c r="AB87" s="197">
        <v>0</v>
      </c>
      <c r="AC87" s="197">
        <v>0</v>
      </c>
      <c r="AD87" s="197">
        <v>0</v>
      </c>
      <c r="AE87" s="197">
        <v>42.38</v>
      </c>
      <c r="AF87" s="197">
        <v>0</v>
      </c>
      <c r="AG87" s="197">
        <v>0</v>
      </c>
      <c r="AH87" s="197">
        <v>0</v>
      </c>
      <c r="AI87" s="197">
        <v>100.53</v>
      </c>
      <c r="AJ87" s="197">
        <v>0</v>
      </c>
      <c r="AK87" s="197">
        <v>0</v>
      </c>
      <c r="AL87" s="197">
        <v>0</v>
      </c>
      <c r="AM87" s="197">
        <v>749.65</v>
      </c>
      <c r="AN87" s="197">
        <v>0</v>
      </c>
      <c r="AO87">
        <v>0</v>
      </c>
      <c r="AP87" s="197">
        <v>118.3</v>
      </c>
      <c r="AQ87" s="197">
        <v>31.45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32.619999999999997</v>
      </c>
      <c r="K88" s="197">
        <v>493.26</v>
      </c>
      <c r="L88" s="197">
        <v>9.1199999999999992</v>
      </c>
      <c r="M88" s="197">
        <v>61.73</v>
      </c>
      <c r="N88" s="197">
        <v>0</v>
      </c>
      <c r="O88" s="197">
        <v>70.94</v>
      </c>
      <c r="P88" s="197">
        <v>19.72</v>
      </c>
      <c r="Q88" s="197">
        <v>8.49</v>
      </c>
      <c r="R88" s="197">
        <v>10.7</v>
      </c>
      <c r="S88" s="197">
        <v>11.22</v>
      </c>
      <c r="T88" s="197">
        <v>0</v>
      </c>
      <c r="U88" s="197">
        <v>50.1</v>
      </c>
      <c r="V88" s="197">
        <v>3.64</v>
      </c>
      <c r="W88" s="197">
        <v>17.8</v>
      </c>
      <c r="X88" s="197">
        <v>62.71</v>
      </c>
      <c r="Y88" s="197">
        <v>0</v>
      </c>
      <c r="Z88">
        <v>0</v>
      </c>
      <c r="AA88" s="197">
        <v>12.45</v>
      </c>
      <c r="AB88" s="197">
        <v>0</v>
      </c>
      <c r="AC88" s="197">
        <v>0</v>
      </c>
      <c r="AD88" s="197">
        <v>0</v>
      </c>
      <c r="AE88" s="197">
        <v>42.38</v>
      </c>
      <c r="AF88" s="197">
        <v>0</v>
      </c>
      <c r="AG88" s="197">
        <v>0</v>
      </c>
      <c r="AH88" s="197">
        <v>0</v>
      </c>
      <c r="AI88" s="197">
        <v>100.57</v>
      </c>
      <c r="AJ88" s="197">
        <v>0</v>
      </c>
      <c r="AK88" s="197">
        <v>0</v>
      </c>
      <c r="AL88" s="197">
        <v>0</v>
      </c>
      <c r="AM88" s="197">
        <v>799.65</v>
      </c>
      <c r="AN88" s="197">
        <v>0</v>
      </c>
      <c r="AO88">
        <v>0</v>
      </c>
      <c r="AP88" s="197">
        <v>118.3</v>
      </c>
      <c r="AQ88" s="197">
        <v>31.45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14.29</v>
      </c>
      <c r="E89" s="197">
        <v>0</v>
      </c>
      <c r="F89" s="197">
        <v>0</v>
      </c>
      <c r="G89" s="197">
        <v>35.020000000000003</v>
      </c>
      <c r="H89" s="197">
        <v>0</v>
      </c>
      <c r="I89" s="197">
        <v>0</v>
      </c>
      <c r="J89" s="197">
        <v>32.619999999999997</v>
      </c>
      <c r="K89" s="197">
        <v>493.26</v>
      </c>
      <c r="L89" s="197">
        <v>9.1199999999999992</v>
      </c>
      <c r="M89" s="197">
        <v>61.73</v>
      </c>
      <c r="N89" s="197">
        <v>0</v>
      </c>
      <c r="O89" s="197">
        <v>70.94</v>
      </c>
      <c r="P89" s="197">
        <v>19.72</v>
      </c>
      <c r="Q89" s="197">
        <v>8.49</v>
      </c>
      <c r="R89" s="197">
        <v>10.7</v>
      </c>
      <c r="S89" s="197">
        <v>11.22</v>
      </c>
      <c r="T89" s="197">
        <v>0</v>
      </c>
      <c r="U89" s="197">
        <v>50.1</v>
      </c>
      <c r="V89" s="197">
        <v>3.64</v>
      </c>
      <c r="W89" s="197">
        <v>17.8</v>
      </c>
      <c r="X89" s="197">
        <v>62.71</v>
      </c>
      <c r="Y89" s="197">
        <v>0</v>
      </c>
      <c r="Z89">
        <v>0</v>
      </c>
      <c r="AA89" s="197">
        <v>12.45</v>
      </c>
      <c r="AB89" s="197">
        <v>0</v>
      </c>
      <c r="AC89" s="197">
        <v>0</v>
      </c>
      <c r="AD89" s="197">
        <v>0</v>
      </c>
      <c r="AE89" s="197">
        <v>42.38</v>
      </c>
      <c r="AF89" s="197">
        <v>0</v>
      </c>
      <c r="AG89" s="197">
        <v>0</v>
      </c>
      <c r="AH89" s="197">
        <v>0</v>
      </c>
      <c r="AI89" s="197">
        <v>100.57</v>
      </c>
      <c r="AJ89" s="197">
        <v>0</v>
      </c>
      <c r="AK89" s="197">
        <v>0</v>
      </c>
      <c r="AL89" s="197">
        <v>0</v>
      </c>
      <c r="AM89" s="197">
        <v>799.65</v>
      </c>
      <c r="AN89" s="197">
        <v>0</v>
      </c>
      <c r="AO89">
        <v>0</v>
      </c>
      <c r="AP89" s="197">
        <v>118.3</v>
      </c>
      <c r="AQ89" s="197">
        <v>31.45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14.29</v>
      </c>
      <c r="E90" s="197">
        <v>0</v>
      </c>
      <c r="F90" s="197">
        <v>0</v>
      </c>
      <c r="G90" s="197">
        <v>27.79</v>
      </c>
      <c r="H90" s="197">
        <v>0</v>
      </c>
      <c r="I90" s="197">
        <v>0</v>
      </c>
      <c r="J90" s="197">
        <v>32.619999999999997</v>
      </c>
      <c r="K90" s="197">
        <v>493.26</v>
      </c>
      <c r="L90" s="197">
        <v>9.1199999999999992</v>
      </c>
      <c r="M90" s="197">
        <v>61.73</v>
      </c>
      <c r="N90" s="197">
        <v>0</v>
      </c>
      <c r="O90" s="197">
        <v>70.94</v>
      </c>
      <c r="P90" s="197">
        <v>19.72</v>
      </c>
      <c r="Q90" s="197">
        <v>8.49</v>
      </c>
      <c r="R90" s="197">
        <v>10.7</v>
      </c>
      <c r="S90" s="197">
        <v>11.22</v>
      </c>
      <c r="T90" s="197">
        <v>0</v>
      </c>
      <c r="U90" s="197">
        <v>50.1</v>
      </c>
      <c r="V90" s="197">
        <v>3.64</v>
      </c>
      <c r="W90" s="197">
        <v>17.8</v>
      </c>
      <c r="X90" s="197">
        <v>62.71</v>
      </c>
      <c r="Y90" s="197">
        <v>0</v>
      </c>
      <c r="Z90">
        <v>0</v>
      </c>
      <c r="AA90" s="197">
        <v>11.9</v>
      </c>
      <c r="AB90" s="197">
        <v>0</v>
      </c>
      <c r="AC90" s="197">
        <v>0</v>
      </c>
      <c r="AD90" s="197">
        <v>0</v>
      </c>
      <c r="AE90" s="197">
        <v>37.53</v>
      </c>
      <c r="AF90" s="197">
        <v>0</v>
      </c>
      <c r="AG90" s="197">
        <v>0</v>
      </c>
      <c r="AH90" s="197">
        <v>0</v>
      </c>
      <c r="AI90" s="197">
        <v>100.57</v>
      </c>
      <c r="AJ90" s="197">
        <v>0</v>
      </c>
      <c r="AK90" s="197">
        <v>0</v>
      </c>
      <c r="AL90" s="197">
        <v>0</v>
      </c>
      <c r="AM90" s="197">
        <v>799.65</v>
      </c>
      <c r="AN90" s="197">
        <v>0</v>
      </c>
      <c r="AO90">
        <v>0</v>
      </c>
      <c r="AP90" s="197">
        <v>118.3</v>
      </c>
      <c r="AQ90" s="197">
        <v>31.45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14.29</v>
      </c>
      <c r="E91" s="197">
        <v>0</v>
      </c>
      <c r="F91" s="197">
        <v>0</v>
      </c>
      <c r="G91" s="197">
        <v>31.97</v>
      </c>
      <c r="H91" s="197">
        <v>0</v>
      </c>
      <c r="I91" s="197">
        <v>0</v>
      </c>
      <c r="J91" s="197">
        <v>32.619999999999997</v>
      </c>
      <c r="K91" s="197">
        <v>493.26</v>
      </c>
      <c r="L91" s="197">
        <v>9.1199999999999992</v>
      </c>
      <c r="M91" s="197">
        <v>61.73</v>
      </c>
      <c r="N91" s="197">
        <v>0</v>
      </c>
      <c r="O91" s="197">
        <v>70.94</v>
      </c>
      <c r="P91" s="197">
        <v>19.72</v>
      </c>
      <c r="Q91" s="197">
        <v>8.49</v>
      </c>
      <c r="R91" s="197">
        <v>10.7</v>
      </c>
      <c r="S91" s="197">
        <v>11.22</v>
      </c>
      <c r="T91" s="197">
        <v>0</v>
      </c>
      <c r="U91" s="197">
        <v>50.1</v>
      </c>
      <c r="V91" s="197">
        <v>3.64</v>
      </c>
      <c r="W91" s="197">
        <v>17.8</v>
      </c>
      <c r="X91" s="197">
        <v>62.71</v>
      </c>
      <c r="Y91" s="197">
        <v>0</v>
      </c>
      <c r="Z91">
        <v>0</v>
      </c>
      <c r="AA91" s="197">
        <v>11.9</v>
      </c>
      <c r="AB91" s="197">
        <v>0</v>
      </c>
      <c r="AC91" s="197">
        <v>0</v>
      </c>
      <c r="AD91" s="197">
        <v>0</v>
      </c>
      <c r="AE91" s="197">
        <v>37.53</v>
      </c>
      <c r="AF91" s="197">
        <v>0</v>
      </c>
      <c r="AG91" s="197">
        <v>0</v>
      </c>
      <c r="AH91" s="197">
        <v>0</v>
      </c>
      <c r="AI91" s="197">
        <v>100.57</v>
      </c>
      <c r="AJ91" s="197">
        <v>0</v>
      </c>
      <c r="AK91" s="197">
        <v>0</v>
      </c>
      <c r="AL91" s="197">
        <v>0</v>
      </c>
      <c r="AM91" s="197">
        <v>799.65</v>
      </c>
      <c r="AN91" s="197">
        <v>0</v>
      </c>
      <c r="AO91">
        <v>0</v>
      </c>
      <c r="AP91" s="197">
        <v>118.3</v>
      </c>
      <c r="AQ91" s="197">
        <v>31.45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14.29</v>
      </c>
      <c r="E92" s="197">
        <v>0</v>
      </c>
      <c r="F92" s="197">
        <v>0</v>
      </c>
      <c r="G92" s="197">
        <v>35.729999999999997</v>
      </c>
      <c r="H92" s="197">
        <v>0</v>
      </c>
      <c r="I92" s="197">
        <v>0</v>
      </c>
      <c r="J92" s="197">
        <v>32.619999999999997</v>
      </c>
      <c r="K92" s="197">
        <v>493.26</v>
      </c>
      <c r="L92" s="197">
        <v>9.1199999999999992</v>
      </c>
      <c r="M92" s="197">
        <v>61.73</v>
      </c>
      <c r="N92" s="197">
        <v>0</v>
      </c>
      <c r="O92" s="197">
        <v>70.94</v>
      </c>
      <c r="P92" s="197">
        <v>19.72</v>
      </c>
      <c r="Q92" s="197">
        <v>8.49</v>
      </c>
      <c r="R92" s="197">
        <v>10.7</v>
      </c>
      <c r="S92" s="197">
        <v>11.22</v>
      </c>
      <c r="T92" s="197">
        <v>0</v>
      </c>
      <c r="U92" s="197">
        <v>50.1</v>
      </c>
      <c r="V92" s="197">
        <v>3.64</v>
      </c>
      <c r="W92" s="197">
        <v>17.8</v>
      </c>
      <c r="X92" s="197">
        <v>62.71</v>
      </c>
      <c r="Y92" s="197">
        <v>0</v>
      </c>
      <c r="Z92">
        <v>0</v>
      </c>
      <c r="AA92" s="197">
        <v>11.9</v>
      </c>
      <c r="AB92" s="197">
        <v>0</v>
      </c>
      <c r="AC92" s="197">
        <v>0</v>
      </c>
      <c r="AD92" s="197">
        <v>0</v>
      </c>
      <c r="AE92" s="197">
        <v>37.53</v>
      </c>
      <c r="AF92" s="197">
        <v>0</v>
      </c>
      <c r="AG92" s="197">
        <v>0</v>
      </c>
      <c r="AH92" s="197">
        <v>0</v>
      </c>
      <c r="AI92" s="197">
        <v>100.57</v>
      </c>
      <c r="AJ92" s="197">
        <v>0</v>
      </c>
      <c r="AK92" s="197">
        <v>0</v>
      </c>
      <c r="AL92" s="197">
        <v>0</v>
      </c>
      <c r="AM92" s="197">
        <v>799.65</v>
      </c>
      <c r="AN92" s="197">
        <v>0</v>
      </c>
      <c r="AO92">
        <v>0</v>
      </c>
      <c r="AP92" s="197">
        <v>118.3</v>
      </c>
      <c r="AQ92" s="197">
        <v>31.45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14.29</v>
      </c>
      <c r="E93" s="197">
        <v>0</v>
      </c>
      <c r="F93" s="197">
        <v>0</v>
      </c>
      <c r="G93" s="197">
        <v>28.38</v>
      </c>
      <c r="H93" s="197">
        <v>0</v>
      </c>
      <c r="I93" s="197">
        <v>0</v>
      </c>
      <c r="J93" s="197">
        <v>32.619999999999997</v>
      </c>
      <c r="K93" s="197">
        <v>493.26</v>
      </c>
      <c r="L93" s="197">
        <v>9.1199999999999992</v>
      </c>
      <c r="M93" s="197">
        <v>61.73</v>
      </c>
      <c r="N93" s="197">
        <v>0</v>
      </c>
      <c r="O93" s="197">
        <v>70.94</v>
      </c>
      <c r="P93" s="197">
        <v>19.72</v>
      </c>
      <c r="Q93" s="197">
        <v>8.49</v>
      </c>
      <c r="R93" s="197">
        <v>10.7</v>
      </c>
      <c r="S93" s="197">
        <v>11.22</v>
      </c>
      <c r="T93" s="197">
        <v>0</v>
      </c>
      <c r="U93" s="197">
        <v>50.1</v>
      </c>
      <c r="V93" s="197">
        <v>3.64</v>
      </c>
      <c r="W93" s="197">
        <v>17.8</v>
      </c>
      <c r="X93" s="197">
        <v>62.71</v>
      </c>
      <c r="Y93" s="197">
        <v>0</v>
      </c>
      <c r="Z93">
        <v>0</v>
      </c>
      <c r="AA93" s="197">
        <v>11.9</v>
      </c>
      <c r="AB93" s="197">
        <v>0</v>
      </c>
      <c r="AC93" s="197">
        <v>0</v>
      </c>
      <c r="AD93" s="197">
        <v>0</v>
      </c>
      <c r="AE93" s="197">
        <v>37.53</v>
      </c>
      <c r="AF93" s="197">
        <v>0</v>
      </c>
      <c r="AG93" s="197">
        <v>0</v>
      </c>
      <c r="AH93" s="197">
        <v>0</v>
      </c>
      <c r="AI93" s="197">
        <v>100.57</v>
      </c>
      <c r="AJ93" s="197">
        <v>0</v>
      </c>
      <c r="AK93" s="197">
        <v>0</v>
      </c>
      <c r="AL93" s="197">
        <v>0</v>
      </c>
      <c r="AM93" s="197">
        <v>800</v>
      </c>
      <c r="AN93" s="197">
        <v>0</v>
      </c>
      <c r="AO93">
        <v>0</v>
      </c>
      <c r="AP93" s="197">
        <v>118.3</v>
      </c>
      <c r="AQ93" s="197">
        <v>31.45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14.29</v>
      </c>
      <c r="E94" s="197">
        <v>0</v>
      </c>
      <c r="F94" s="197">
        <v>0</v>
      </c>
      <c r="G94" s="197">
        <v>27.7</v>
      </c>
      <c r="H94" s="197">
        <v>0</v>
      </c>
      <c r="I94" s="197">
        <v>0</v>
      </c>
      <c r="J94" s="197">
        <v>32.619999999999997</v>
      </c>
      <c r="K94" s="197">
        <v>493.26</v>
      </c>
      <c r="L94" s="197">
        <v>9.1199999999999992</v>
      </c>
      <c r="M94" s="197">
        <v>61.73</v>
      </c>
      <c r="N94" s="197">
        <v>0</v>
      </c>
      <c r="O94" s="197">
        <v>70.94</v>
      </c>
      <c r="P94" s="197">
        <v>19.72</v>
      </c>
      <c r="Q94" s="197">
        <v>8.49</v>
      </c>
      <c r="R94" s="197">
        <v>10.7</v>
      </c>
      <c r="S94" s="197">
        <v>11.22</v>
      </c>
      <c r="T94" s="197">
        <v>0</v>
      </c>
      <c r="U94" s="197">
        <v>50.1</v>
      </c>
      <c r="V94" s="197">
        <v>3.64</v>
      </c>
      <c r="W94" s="197">
        <v>17.8</v>
      </c>
      <c r="X94" s="197">
        <v>62.71</v>
      </c>
      <c r="Y94" s="197">
        <v>0</v>
      </c>
      <c r="Z94">
        <v>0</v>
      </c>
      <c r="AA94" s="197">
        <v>11.9</v>
      </c>
      <c r="AB94" s="197">
        <v>0</v>
      </c>
      <c r="AC94" s="197">
        <v>0</v>
      </c>
      <c r="AD94" s="197">
        <v>0</v>
      </c>
      <c r="AE94" s="197">
        <v>37.53</v>
      </c>
      <c r="AF94" s="197">
        <v>0</v>
      </c>
      <c r="AG94" s="197">
        <v>0</v>
      </c>
      <c r="AH94" s="197">
        <v>0</v>
      </c>
      <c r="AI94" s="197">
        <v>100.6</v>
      </c>
      <c r="AJ94" s="197">
        <v>0</v>
      </c>
      <c r="AK94" s="197">
        <v>0</v>
      </c>
      <c r="AL94" s="197">
        <v>0</v>
      </c>
      <c r="AM94" s="197">
        <v>800</v>
      </c>
      <c r="AN94" s="197">
        <v>0</v>
      </c>
      <c r="AO94">
        <v>0</v>
      </c>
      <c r="AP94" s="197">
        <v>118.3</v>
      </c>
      <c r="AQ94" s="197">
        <v>31.45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14.29</v>
      </c>
      <c r="E95" s="197">
        <v>0</v>
      </c>
      <c r="F95" s="197">
        <v>0</v>
      </c>
      <c r="G95" s="197">
        <v>27.7</v>
      </c>
      <c r="H95" s="197">
        <v>0</v>
      </c>
      <c r="I95" s="197">
        <v>0</v>
      </c>
      <c r="J95" s="197">
        <v>32.619999999999997</v>
      </c>
      <c r="K95" s="197">
        <v>493.26</v>
      </c>
      <c r="L95" s="197">
        <v>9.1199999999999992</v>
      </c>
      <c r="M95" s="197">
        <v>61.73</v>
      </c>
      <c r="N95" s="197">
        <v>7.1</v>
      </c>
      <c r="O95" s="197">
        <v>70.94</v>
      </c>
      <c r="P95" s="197">
        <v>19.72</v>
      </c>
      <c r="Q95" s="197">
        <v>8.49</v>
      </c>
      <c r="R95" s="197">
        <v>10.7</v>
      </c>
      <c r="S95" s="197">
        <v>11.22</v>
      </c>
      <c r="T95" s="197">
        <v>0</v>
      </c>
      <c r="U95" s="197">
        <v>50.1</v>
      </c>
      <c r="V95" s="197">
        <v>3.64</v>
      </c>
      <c r="W95" s="197">
        <v>17.8</v>
      </c>
      <c r="X95" s="197">
        <v>62.71</v>
      </c>
      <c r="Y95" s="197">
        <v>0</v>
      </c>
      <c r="Z95">
        <v>0</v>
      </c>
      <c r="AA95" s="197">
        <v>11.9</v>
      </c>
      <c r="AB95" s="197">
        <v>0</v>
      </c>
      <c r="AC95" s="197">
        <v>0</v>
      </c>
      <c r="AD95" s="197">
        <v>0</v>
      </c>
      <c r="AE95" s="197">
        <v>37.53</v>
      </c>
      <c r="AF95" s="197">
        <v>0</v>
      </c>
      <c r="AG95" s="197">
        <v>0</v>
      </c>
      <c r="AH95" s="197">
        <v>0</v>
      </c>
      <c r="AI95" s="197">
        <v>100.6</v>
      </c>
      <c r="AJ95" s="197">
        <v>0</v>
      </c>
      <c r="AK95" s="197">
        <v>0</v>
      </c>
      <c r="AL95" s="197">
        <v>0</v>
      </c>
      <c r="AM95" s="197">
        <v>800</v>
      </c>
      <c r="AN95" s="197">
        <v>0</v>
      </c>
      <c r="AO95">
        <v>0</v>
      </c>
      <c r="AP95" s="197">
        <v>118.3</v>
      </c>
      <c r="AQ95" s="197">
        <v>31.45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14.29</v>
      </c>
      <c r="E96" s="197">
        <v>0</v>
      </c>
      <c r="F96" s="197">
        <v>0</v>
      </c>
      <c r="G96" s="197">
        <v>27.7</v>
      </c>
      <c r="H96" s="197">
        <v>0</v>
      </c>
      <c r="I96" s="197">
        <v>0</v>
      </c>
      <c r="J96" s="197">
        <v>32.619999999999997</v>
      </c>
      <c r="K96" s="197">
        <v>493.26</v>
      </c>
      <c r="L96" s="197">
        <v>9.1199999999999992</v>
      </c>
      <c r="M96" s="197">
        <v>61.73</v>
      </c>
      <c r="N96" s="197">
        <v>11.36</v>
      </c>
      <c r="O96" s="197">
        <v>70.94</v>
      </c>
      <c r="P96" s="197">
        <v>19.72</v>
      </c>
      <c r="Q96" s="197">
        <v>8.49</v>
      </c>
      <c r="R96" s="197">
        <v>10.7</v>
      </c>
      <c r="S96" s="197">
        <v>11.22</v>
      </c>
      <c r="T96" s="197">
        <v>0</v>
      </c>
      <c r="U96" s="197">
        <v>50.1</v>
      </c>
      <c r="V96" s="197">
        <v>3.64</v>
      </c>
      <c r="W96" s="197">
        <v>17.8</v>
      </c>
      <c r="X96" s="197">
        <v>62.71</v>
      </c>
      <c r="Y96" s="197">
        <v>0</v>
      </c>
      <c r="Z96">
        <v>0</v>
      </c>
      <c r="AA96" s="197">
        <v>11.9</v>
      </c>
      <c r="AB96" s="197">
        <v>0</v>
      </c>
      <c r="AC96" s="197">
        <v>0</v>
      </c>
      <c r="AD96" s="197">
        <v>0</v>
      </c>
      <c r="AE96" s="197">
        <v>37.53</v>
      </c>
      <c r="AF96" s="197">
        <v>0</v>
      </c>
      <c r="AG96" s="197">
        <v>0</v>
      </c>
      <c r="AH96" s="197">
        <v>0</v>
      </c>
      <c r="AI96" s="197">
        <v>100.6</v>
      </c>
      <c r="AJ96" s="197">
        <v>0</v>
      </c>
      <c r="AK96" s="197">
        <v>0</v>
      </c>
      <c r="AL96" s="197">
        <v>0</v>
      </c>
      <c r="AM96" s="197">
        <v>800</v>
      </c>
      <c r="AN96" s="197">
        <v>0</v>
      </c>
      <c r="AO96">
        <v>0</v>
      </c>
      <c r="AP96" s="197">
        <v>118.3</v>
      </c>
      <c r="AQ96" s="197">
        <v>31.45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14.29</v>
      </c>
      <c r="E97" s="197">
        <v>0</v>
      </c>
      <c r="F97" s="197">
        <v>0</v>
      </c>
      <c r="G97" s="197">
        <v>27.7</v>
      </c>
      <c r="H97" s="197">
        <v>0</v>
      </c>
      <c r="I97" s="197">
        <v>0</v>
      </c>
      <c r="J97" s="197">
        <v>32.619999999999997</v>
      </c>
      <c r="K97" s="197">
        <v>493.26</v>
      </c>
      <c r="L97" s="197">
        <v>9.1199999999999992</v>
      </c>
      <c r="M97" s="197">
        <v>61.73</v>
      </c>
      <c r="N97" s="197">
        <v>14.26</v>
      </c>
      <c r="O97" s="197">
        <v>70.94</v>
      </c>
      <c r="P97" s="197">
        <v>19.72</v>
      </c>
      <c r="Q97" s="197">
        <v>8.49</v>
      </c>
      <c r="R97" s="197">
        <v>10.7</v>
      </c>
      <c r="S97" s="197">
        <v>11.22</v>
      </c>
      <c r="T97" s="197">
        <v>0</v>
      </c>
      <c r="U97" s="197">
        <v>50.1</v>
      </c>
      <c r="V97" s="197">
        <v>3.64</v>
      </c>
      <c r="W97" s="197">
        <v>17.8</v>
      </c>
      <c r="X97" s="197">
        <v>62.71</v>
      </c>
      <c r="Y97" s="197">
        <v>0</v>
      </c>
      <c r="Z97">
        <v>0</v>
      </c>
      <c r="AA97" s="197">
        <v>11.9</v>
      </c>
      <c r="AB97" s="197">
        <v>0</v>
      </c>
      <c r="AC97" s="197">
        <v>0</v>
      </c>
      <c r="AD97" s="197">
        <v>0</v>
      </c>
      <c r="AE97" s="197">
        <v>37.53</v>
      </c>
      <c r="AF97" s="197">
        <v>0</v>
      </c>
      <c r="AG97" s="197">
        <v>0</v>
      </c>
      <c r="AH97" s="197">
        <v>0</v>
      </c>
      <c r="AI97" s="197">
        <v>100.6</v>
      </c>
      <c r="AJ97" s="197">
        <v>0</v>
      </c>
      <c r="AK97" s="197">
        <v>0</v>
      </c>
      <c r="AL97" s="197">
        <v>0</v>
      </c>
      <c r="AM97" s="197">
        <v>800</v>
      </c>
      <c r="AN97" s="197">
        <v>0</v>
      </c>
      <c r="AO97">
        <v>0</v>
      </c>
      <c r="AP97" s="197">
        <v>118.3</v>
      </c>
      <c r="AQ97" s="197">
        <v>31.45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14.29</v>
      </c>
      <c r="E98" s="197">
        <v>0</v>
      </c>
      <c r="F98" s="197">
        <v>0</v>
      </c>
      <c r="G98" s="197">
        <v>31.97</v>
      </c>
      <c r="H98" s="197">
        <v>0</v>
      </c>
      <c r="I98" s="197">
        <v>0</v>
      </c>
      <c r="J98" s="197">
        <v>32.619999999999997</v>
      </c>
      <c r="K98" s="197">
        <v>493.26</v>
      </c>
      <c r="L98" s="197">
        <v>9.1199999999999992</v>
      </c>
      <c r="M98" s="197">
        <v>61.73</v>
      </c>
      <c r="N98" s="197">
        <v>18.899999999999999</v>
      </c>
      <c r="O98" s="197">
        <v>70.94</v>
      </c>
      <c r="P98" s="197">
        <v>19.72</v>
      </c>
      <c r="Q98" s="197">
        <v>8.49</v>
      </c>
      <c r="R98" s="197">
        <v>10.7</v>
      </c>
      <c r="S98" s="197">
        <v>11.22</v>
      </c>
      <c r="T98" s="197">
        <v>0</v>
      </c>
      <c r="U98" s="197">
        <v>50.1</v>
      </c>
      <c r="V98" s="197">
        <v>3.64</v>
      </c>
      <c r="W98" s="197">
        <v>17.8</v>
      </c>
      <c r="X98" s="197">
        <v>62.71</v>
      </c>
      <c r="Y98" s="197">
        <v>0</v>
      </c>
      <c r="Z98">
        <v>0</v>
      </c>
      <c r="AA98" s="197">
        <v>11.9</v>
      </c>
      <c r="AB98" s="197">
        <v>0</v>
      </c>
      <c r="AC98" s="197">
        <v>0</v>
      </c>
      <c r="AD98" s="197">
        <v>0</v>
      </c>
      <c r="AE98" s="197">
        <v>37.53</v>
      </c>
      <c r="AF98" s="197">
        <v>0</v>
      </c>
      <c r="AG98" s="197">
        <v>0</v>
      </c>
      <c r="AH98" s="197">
        <v>0</v>
      </c>
      <c r="AI98" s="197">
        <v>100.6</v>
      </c>
      <c r="AJ98" s="197">
        <v>0</v>
      </c>
      <c r="AK98" s="197">
        <v>0</v>
      </c>
      <c r="AL98" s="197">
        <v>0</v>
      </c>
      <c r="AM98" s="197">
        <v>800</v>
      </c>
      <c r="AN98" s="197">
        <v>0</v>
      </c>
      <c r="AO98">
        <v>0</v>
      </c>
      <c r="AP98" s="197">
        <v>118.3</v>
      </c>
      <c r="AQ98" s="197">
        <v>31.45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0.24561749999999979</v>
      </c>
      <c r="E99">
        <f t="shared" si="0"/>
        <v>0</v>
      </c>
      <c r="F99">
        <f t="shared" si="0"/>
        <v>0</v>
      </c>
      <c r="G99">
        <f t="shared" si="0"/>
        <v>0.43215000000000003</v>
      </c>
      <c r="H99">
        <f t="shared" si="0"/>
        <v>0</v>
      </c>
      <c r="I99">
        <f t="shared" si="0"/>
        <v>0</v>
      </c>
      <c r="J99">
        <f t="shared" si="0"/>
        <v>0.61406999999999956</v>
      </c>
      <c r="K99">
        <f t="shared" si="0"/>
        <v>11.816645000000005</v>
      </c>
      <c r="L99">
        <f t="shared" si="0"/>
        <v>0.19391499999999998</v>
      </c>
      <c r="M99">
        <f t="shared" si="0"/>
        <v>1.4815199999999971</v>
      </c>
      <c r="N99">
        <f t="shared" si="0"/>
        <v>1.2905E-2</v>
      </c>
      <c r="O99">
        <f t="shared" si="0"/>
        <v>1.7025599999999967</v>
      </c>
      <c r="P99">
        <f t="shared" si="0"/>
        <v>0.47328000000000053</v>
      </c>
      <c r="Q99">
        <f t="shared" si="0"/>
        <v>0.18916000000000002</v>
      </c>
      <c r="R99">
        <f t="shared" si="0"/>
        <v>0.26306750000000045</v>
      </c>
      <c r="S99">
        <f t="shared" si="0"/>
        <v>0.19916500000000029</v>
      </c>
      <c r="T99">
        <f t="shared" si="0"/>
        <v>0</v>
      </c>
      <c r="U99">
        <f t="shared" si="0"/>
        <v>1.2024000000000001</v>
      </c>
      <c r="V99">
        <f t="shared" si="0"/>
        <v>9.575999999999979E-2</v>
      </c>
      <c r="W99">
        <f t="shared" si="0"/>
        <v>0.4271999999999993</v>
      </c>
      <c r="X99">
        <f t="shared" si="0"/>
        <v>1.4430150000000008</v>
      </c>
      <c r="Y99">
        <f t="shared" si="0"/>
        <v>0</v>
      </c>
      <c r="Z99">
        <f t="shared" si="0"/>
        <v>0</v>
      </c>
      <c r="AA99">
        <f t="shared" si="0"/>
        <v>0.28076750000000061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0.99309500000000106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2.4696374999999984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12.019225000000008</v>
      </c>
      <c r="AN99">
        <f t="shared" si="0"/>
        <v>9.8865000000000008E-2</v>
      </c>
      <c r="AO99">
        <f t="shared" si="0"/>
        <v>0</v>
      </c>
      <c r="AP99">
        <f t="shared" si="0"/>
        <v>2.8391999999999977</v>
      </c>
      <c r="AQ99">
        <f t="shared" ref="AQ99:AT99" si="1">SUM(AQ3:AQ98)/4000</f>
        <v>0.75479999999999914</v>
      </c>
      <c r="AR99">
        <f t="shared" si="1"/>
        <v>0.49530750000000007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8.26</v>
      </c>
      <c r="E3" s="197">
        <v>0</v>
      </c>
      <c r="F3" s="197">
        <v>0</v>
      </c>
      <c r="G3" s="197">
        <v>16.02</v>
      </c>
      <c r="H3" s="197">
        <v>0</v>
      </c>
      <c r="I3" s="197">
        <v>0</v>
      </c>
      <c r="J3" s="197">
        <v>19.37</v>
      </c>
      <c r="K3" s="197">
        <v>158.88999999999999</v>
      </c>
      <c r="L3" s="197">
        <v>60.79</v>
      </c>
      <c r="M3" s="197">
        <v>0</v>
      </c>
      <c r="N3" s="197">
        <v>0</v>
      </c>
      <c r="O3" s="197">
        <v>48.76</v>
      </c>
      <c r="P3" s="197">
        <v>49.46</v>
      </c>
      <c r="Q3" s="197">
        <v>4.91</v>
      </c>
      <c r="R3" s="197">
        <v>8.39</v>
      </c>
      <c r="S3" s="197">
        <v>0</v>
      </c>
      <c r="T3" s="197">
        <v>0</v>
      </c>
      <c r="U3" s="197">
        <v>235.86</v>
      </c>
      <c r="V3" s="197">
        <v>2.8</v>
      </c>
      <c r="W3" s="197">
        <v>10.3</v>
      </c>
      <c r="X3" s="197">
        <v>36.270000000000003</v>
      </c>
      <c r="Y3" s="197">
        <v>0</v>
      </c>
      <c r="Z3">
        <v>0</v>
      </c>
      <c r="AA3" s="197">
        <v>15.6</v>
      </c>
      <c r="AB3" s="197">
        <v>0</v>
      </c>
      <c r="AC3" s="197">
        <v>0</v>
      </c>
      <c r="AD3" s="197">
        <v>0</v>
      </c>
      <c r="AE3" s="197">
        <v>36.770000000000003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99.79</v>
      </c>
      <c r="AN3" s="197">
        <v>0</v>
      </c>
      <c r="AO3">
        <v>0</v>
      </c>
      <c r="AP3" s="197">
        <v>68.41</v>
      </c>
      <c r="AQ3" s="197">
        <v>18.2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8.26</v>
      </c>
      <c r="E4" s="197">
        <v>0</v>
      </c>
      <c r="F4" s="197">
        <v>0</v>
      </c>
      <c r="G4" s="197">
        <v>16.02</v>
      </c>
      <c r="H4" s="197">
        <v>0</v>
      </c>
      <c r="I4" s="197">
        <v>0</v>
      </c>
      <c r="J4" s="197">
        <v>19.37</v>
      </c>
      <c r="K4" s="197">
        <v>158.88999999999999</v>
      </c>
      <c r="L4" s="197">
        <v>63.14</v>
      </c>
      <c r="M4" s="197">
        <v>0</v>
      </c>
      <c r="N4" s="197">
        <v>0</v>
      </c>
      <c r="O4" s="197">
        <v>48.76</v>
      </c>
      <c r="P4" s="197">
        <v>49.46</v>
      </c>
      <c r="Q4" s="197">
        <v>4.91</v>
      </c>
      <c r="R4" s="197">
        <v>10.02</v>
      </c>
      <c r="S4" s="197">
        <v>0</v>
      </c>
      <c r="T4" s="197">
        <v>0</v>
      </c>
      <c r="U4" s="197">
        <v>235.86</v>
      </c>
      <c r="V4" s="197">
        <v>2.8</v>
      </c>
      <c r="W4" s="197">
        <v>10.3</v>
      </c>
      <c r="X4" s="197">
        <v>36.270000000000003</v>
      </c>
      <c r="Y4" s="197">
        <v>0</v>
      </c>
      <c r="Z4">
        <v>0</v>
      </c>
      <c r="AA4" s="197">
        <v>15.6</v>
      </c>
      <c r="AB4" s="197">
        <v>0</v>
      </c>
      <c r="AC4" s="197">
        <v>0</v>
      </c>
      <c r="AD4" s="197">
        <v>0</v>
      </c>
      <c r="AE4" s="197">
        <v>36.770000000000003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99.79</v>
      </c>
      <c r="AN4" s="197">
        <v>0</v>
      </c>
      <c r="AO4">
        <v>0</v>
      </c>
      <c r="AP4" s="197">
        <v>68.41</v>
      </c>
      <c r="AQ4" s="197">
        <v>18.2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8.26</v>
      </c>
      <c r="E5" s="197">
        <v>0</v>
      </c>
      <c r="F5" s="197">
        <v>0</v>
      </c>
      <c r="G5" s="197">
        <v>16.02</v>
      </c>
      <c r="H5" s="197">
        <v>0</v>
      </c>
      <c r="I5" s="197">
        <v>0</v>
      </c>
      <c r="J5" s="197">
        <v>19.37</v>
      </c>
      <c r="K5" s="197">
        <v>158.88999999999999</v>
      </c>
      <c r="L5" s="197">
        <v>63.14</v>
      </c>
      <c r="M5" s="197">
        <v>0</v>
      </c>
      <c r="N5" s="197">
        <v>0</v>
      </c>
      <c r="O5" s="197">
        <v>48.76</v>
      </c>
      <c r="P5" s="197">
        <v>49.46</v>
      </c>
      <c r="Q5" s="197">
        <v>4.91</v>
      </c>
      <c r="R5" s="197">
        <v>10.42</v>
      </c>
      <c r="S5" s="197">
        <v>0</v>
      </c>
      <c r="T5" s="197">
        <v>0</v>
      </c>
      <c r="U5" s="197">
        <v>235.86</v>
      </c>
      <c r="V5" s="197">
        <v>2.8</v>
      </c>
      <c r="W5" s="197">
        <v>10.3</v>
      </c>
      <c r="X5" s="197">
        <v>36.270000000000003</v>
      </c>
      <c r="Y5" s="197">
        <v>0</v>
      </c>
      <c r="Z5">
        <v>0</v>
      </c>
      <c r="AA5" s="197">
        <v>15.6</v>
      </c>
      <c r="AB5" s="197">
        <v>0</v>
      </c>
      <c r="AC5" s="197">
        <v>0</v>
      </c>
      <c r="AD5" s="197">
        <v>0</v>
      </c>
      <c r="AE5" s="197">
        <v>36.83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99.79</v>
      </c>
      <c r="AN5" s="197">
        <v>0</v>
      </c>
      <c r="AO5">
        <v>0</v>
      </c>
      <c r="AP5" s="197">
        <v>68.41</v>
      </c>
      <c r="AQ5" s="197">
        <v>18.2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6.46</v>
      </c>
      <c r="E6" s="197">
        <v>0</v>
      </c>
      <c r="F6" s="197">
        <v>0</v>
      </c>
      <c r="G6" s="197">
        <v>16.02</v>
      </c>
      <c r="H6" s="197">
        <v>0</v>
      </c>
      <c r="I6" s="197">
        <v>0</v>
      </c>
      <c r="J6" s="197">
        <v>19.37</v>
      </c>
      <c r="K6" s="197">
        <v>158.88999999999999</v>
      </c>
      <c r="L6" s="197">
        <v>63.14</v>
      </c>
      <c r="M6" s="197">
        <v>0</v>
      </c>
      <c r="N6" s="197">
        <v>0</v>
      </c>
      <c r="O6" s="197">
        <v>48.76</v>
      </c>
      <c r="P6" s="197">
        <v>49.46</v>
      </c>
      <c r="Q6" s="197">
        <v>4.91</v>
      </c>
      <c r="R6" s="197">
        <v>10.42</v>
      </c>
      <c r="S6" s="197">
        <v>0</v>
      </c>
      <c r="T6" s="197">
        <v>0</v>
      </c>
      <c r="U6" s="197">
        <v>235.86</v>
      </c>
      <c r="V6" s="197">
        <v>2.8</v>
      </c>
      <c r="W6" s="197">
        <v>10.3</v>
      </c>
      <c r="X6" s="197">
        <v>36.270000000000003</v>
      </c>
      <c r="Y6" s="197">
        <v>0</v>
      </c>
      <c r="Z6">
        <v>0</v>
      </c>
      <c r="AA6" s="197">
        <v>15.6</v>
      </c>
      <c r="AB6" s="197">
        <v>0</v>
      </c>
      <c r="AC6" s="197">
        <v>0</v>
      </c>
      <c r="AD6" s="197">
        <v>0</v>
      </c>
      <c r="AE6" s="197">
        <v>36.9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99.79</v>
      </c>
      <c r="AN6" s="197">
        <v>0</v>
      </c>
      <c r="AO6">
        <v>0</v>
      </c>
      <c r="AP6" s="197">
        <v>68.41</v>
      </c>
      <c r="AQ6" s="197">
        <v>18.2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9.65</v>
      </c>
      <c r="E7" s="197">
        <v>0</v>
      </c>
      <c r="F7" s="197">
        <v>0</v>
      </c>
      <c r="G7" s="197">
        <v>11.81</v>
      </c>
      <c r="H7" s="197">
        <v>0</v>
      </c>
      <c r="I7" s="197">
        <v>0</v>
      </c>
      <c r="J7" s="197">
        <v>10.94</v>
      </c>
      <c r="K7" s="197">
        <v>158.88999999999999</v>
      </c>
      <c r="L7" s="197">
        <v>63.14</v>
      </c>
      <c r="M7" s="197">
        <v>0</v>
      </c>
      <c r="N7" s="197">
        <v>0</v>
      </c>
      <c r="O7" s="197">
        <v>48.76</v>
      </c>
      <c r="P7" s="197">
        <v>49.46</v>
      </c>
      <c r="Q7" s="197">
        <v>4.91</v>
      </c>
      <c r="R7" s="197">
        <v>6.19</v>
      </c>
      <c r="S7" s="197">
        <v>0</v>
      </c>
      <c r="T7" s="197">
        <v>0</v>
      </c>
      <c r="U7" s="197">
        <v>235.86</v>
      </c>
      <c r="V7" s="197">
        <v>2.8</v>
      </c>
      <c r="W7" s="197">
        <v>10.3</v>
      </c>
      <c r="X7" s="197">
        <v>36.270000000000003</v>
      </c>
      <c r="Y7" s="197">
        <v>0</v>
      </c>
      <c r="Z7">
        <v>0</v>
      </c>
      <c r="AA7" s="197">
        <v>15.6</v>
      </c>
      <c r="AB7" s="197">
        <v>0</v>
      </c>
      <c r="AC7" s="197">
        <v>0</v>
      </c>
      <c r="AD7" s="197">
        <v>0</v>
      </c>
      <c r="AE7" s="197">
        <v>36.950000000000003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99.79</v>
      </c>
      <c r="AN7" s="197">
        <v>0</v>
      </c>
      <c r="AO7">
        <v>0</v>
      </c>
      <c r="AP7" s="197">
        <v>68.41</v>
      </c>
      <c r="AQ7" s="197">
        <v>18.2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9.65</v>
      </c>
      <c r="E8" s="197">
        <v>0</v>
      </c>
      <c r="F8" s="197">
        <v>0</v>
      </c>
      <c r="G8" s="197">
        <v>11.81</v>
      </c>
      <c r="H8" s="197">
        <v>0</v>
      </c>
      <c r="I8" s="197">
        <v>0</v>
      </c>
      <c r="J8" s="197">
        <v>10.94</v>
      </c>
      <c r="K8" s="197">
        <v>158.88999999999999</v>
      </c>
      <c r="L8" s="197">
        <v>63.14</v>
      </c>
      <c r="M8" s="197">
        <v>0</v>
      </c>
      <c r="N8" s="197">
        <v>0</v>
      </c>
      <c r="O8" s="197">
        <v>48.76</v>
      </c>
      <c r="P8" s="197">
        <v>49.46</v>
      </c>
      <c r="Q8" s="197">
        <v>4.91</v>
      </c>
      <c r="R8" s="197">
        <v>6.19</v>
      </c>
      <c r="S8" s="197">
        <v>0</v>
      </c>
      <c r="T8" s="197">
        <v>0</v>
      </c>
      <c r="U8" s="197">
        <v>235.86</v>
      </c>
      <c r="V8" s="197">
        <v>2.8</v>
      </c>
      <c r="W8" s="197">
        <v>10.3</v>
      </c>
      <c r="X8" s="197">
        <v>36.270000000000003</v>
      </c>
      <c r="Y8" s="197">
        <v>0</v>
      </c>
      <c r="Z8">
        <v>0</v>
      </c>
      <c r="AA8" s="197">
        <v>15.6</v>
      </c>
      <c r="AB8" s="197">
        <v>0</v>
      </c>
      <c r="AC8" s="197">
        <v>0</v>
      </c>
      <c r="AD8" s="197">
        <v>0</v>
      </c>
      <c r="AE8" s="197">
        <v>36.950000000000003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80</v>
      </c>
      <c r="AN8" s="197">
        <v>0</v>
      </c>
      <c r="AO8">
        <v>0</v>
      </c>
      <c r="AP8" s="197">
        <v>68.41</v>
      </c>
      <c r="AQ8" s="197">
        <v>18.2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9.65</v>
      </c>
      <c r="E9" s="197">
        <v>0</v>
      </c>
      <c r="F9" s="197">
        <v>0</v>
      </c>
      <c r="G9" s="197">
        <v>11.81</v>
      </c>
      <c r="H9" s="197">
        <v>0</v>
      </c>
      <c r="I9" s="197">
        <v>0</v>
      </c>
      <c r="J9" s="197">
        <v>10.94</v>
      </c>
      <c r="K9" s="197">
        <v>158.88999999999999</v>
      </c>
      <c r="L9" s="197">
        <v>63.14</v>
      </c>
      <c r="M9" s="197">
        <v>0</v>
      </c>
      <c r="N9" s="197">
        <v>0</v>
      </c>
      <c r="O9" s="197">
        <v>48.76</v>
      </c>
      <c r="P9" s="197">
        <v>49.46</v>
      </c>
      <c r="Q9" s="197">
        <v>4.91</v>
      </c>
      <c r="R9" s="197">
        <v>6.19</v>
      </c>
      <c r="S9" s="197">
        <v>0.38</v>
      </c>
      <c r="T9" s="197">
        <v>0</v>
      </c>
      <c r="U9" s="197">
        <v>235.86</v>
      </c>
      <c r="V9" s="197">
        <v>2.8</v>
      </c>
      <c r="W9" s="197">
        <v>10.3</v>
      </c>
      <c r="X9" s="197">
        <v>36.270000000000003</v>
      </c>
      <c r="Y9" s="197">
        <v>0</v>
      </c>
      <c r="Z9">
        <v>0</v>
      </c>
      <c r="AA9" s="197">
        <v>15.6</v>
      </c>
      <c r="AB9" s="197">
        <v>0</v>
      </c>
      <c r="AC9" s="197">
        <v>0</v>
      </c>
      <c r="AD9" s="197">
        <v>0</v>
      </c>
      <c r="AE9" s="197">
        <v>37.06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68.41</v>
      </c>
      <c r="AQ9" s="197">
        <v>18.2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9.65</v>
      </c>
      <c r="E10" s="197">
        <v>0</v>
      </c>
      <c r="F10" s="197">
        <v>0</v>
      </c>
      <c r="G10" s="197">
        <v>11.81</v>
      </c>
      <c r="H10" s="197">
        <v>0</v>
      </c>
      <c r="I10" s="197">
        <v>0</v>
      </c>
      <c r="J10" s="197">
        <v>10.94</v>
      </c>
      <c r="K10" s="197">
        <v>158.88999999999999</v>
      </c>
      <c r="L10" s="197">
        <v>63.14</v>
      </c>
      <c r="M10" s="197">
        <v>0</v>
      </c>
      <c r="N10" s="197">
        <v>0</v>
      </c>
      <c r="O10" s="197">
        <v>48.76</v>
      </c>
      <c r="P10" s="197">
        <v>49.46</v>
      </c>
      <c r="Q10" s="197">
        <v>4.91</v>
      </c>
      <c r="R10" s="197">
        <v>6.19</v>
      </c>
      <c r="S10" s="197">
        <v>0.89</v>
      </c>
      <c r="T10" s="197">
        <v>0</v>
      </c>
      <c r="U10" s="197">
        <v>235.86</v>
      </c>
      <c r="V10" s="197">
        <v>2.8</v>
      </c>
      <c r="W10" s="197">
        <v>10.3</v>
      </c>
      <c r="X10" s="197">
        <v>36.270000000000003</v>
      </c>
      <c r="Y10" s="197">
        <v>0</v>
      </c>
      <c r="Z10">
        <v>0</v>
      </c>
      <c r="AA10" s="197">
        <v>15.6</v>
      </c>
      <c r="AB10" s="197">
        <v>0</v>
      </c>
      <c r="AC10" s="197">
        <v>0</v>
      </c>
      <c r="AD10" s="197">
        <v>0</v>
      </c>
      <c r="AE10" s="197">
        <v>37.06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60</v>
      </c>
      <c r="AN10" s="197">
        <v>0</v>
      </c>
      <c r="AO10">
        <v>0</v>
      </c>
      <c r="AP10" s="197">
        <v>68.41</v>
      </c>
      <c r="AQ10" s="197">
        <v>18.2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0.81</v>
      </c>
      <c r="E11" s="197">
        <v>0</v>
      </c>
      <c r="F11" s="197">
        <v>0</v>
      </c>
      <c r="G11" s="197">
        <v>8.4600000000000009</v>
      </c>
      <c r="H11" s="197">
        <v>0</v>
      </c>
      <c r="I11" s="197">
        <v>0</v>
      </c>
      <c r="J11" s="197">
        <v>11.79</v>
      </c>
      <c r="K11" s="197">
        <v>158.88999999999999</v>
      </c>
      <c r="L11" s="197">
        <v>63.14</v>
      </c>
      <c r="M11" s="197">
        <v>0</v>
      </c>
      <c r="N11" s="197">
        <v>0</v>
      </c>
      <c r="O11" s="197">
        <v>48.76</v>
      </c>
      <c r="P11" s="197">
        <v>49.46</v>
      </c>
      <c r="Q11" s="197">
        <v>4.91</v>
      </c>
      <c r="R11" s="197">
        <v>6.19</v>
      </c>
      <c r="S11" s="197">
        <v>1.3</v>
      </c>
      <c r="T11" s="197">
        <v>0</v>
      </c>
      <c r="U11" s="197">
        <v>235.86</v>
      </c>
      <c r="V11" s="197">
        <v>2.8</v>
      </c>
      <c r="W11" s="197">
        <v>10.3</v>
      </c>
      <c r="X11" s="197">
        <v>36.270000000000003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24.41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75</v>
      </c>
      <c r="AN11" s="197">
        <v>0</v>
      </c>
      <c r="AO11">
        <v>0</v>
      </c>
      <c r="AP11" s="197">
        <v>68.41</v>
      </c>
      <c r="AQ11" s="197">
        <v>18.2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0.81</v>
      </c>
      <c r="E12" s="197">
        <v>0</v>
      </c>
      <c r="F12" s="197">
        <v>0</v>
      </c>
      <c r="G12" s="197">
        <v>8.4600000000000009</v>
      </c>
      <c r="H12" s="197">
        <v>0</v>
      </c>
      <c r="I12" s="197">
        <v>0</v>
      </c>
      <c r="J12" s="197">
        <v>11.79</v>
      </c>
      <c r="K12" s="197">
        <v>158.88999999999999</v>
      </c>
      <c r="L12" s="197">
        <v>63.14</v>
      </c>
      <c r="M12" s="197">
        <v>0</v>
      </c>
      <c r="N12" s="197">
        <v>0</v>
      </c>
      <c r="O12" s="197">
        <v>48.76</v>
      </c>
      <c r="P12" s="197">
        <v>49.46</v>
      </c>
      <c r="Q12" s="197">
        <v>4.91</v>
      </c>
      <c r="R12" s="197">
        <v>6.19</v>
      </c>
      <c r="S12" s="197">
        <v>1.36</v>
      </c>
      <c r="T12" s="197">
        <v>0</v>
      </c>
      <c r="U12" s="197">
        <v>235.86</v>
      </c>
      <c r="V12" s="197">
        <v>2.8</v>
      </c>
      <c r="W12" s="197">
        <v>10.3</v>
      </c>
      <c r="X12" s="197">
        <v>36.270000000000003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24.09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75</v>
      </c>
      <c r="AN12" s="197">
        <v>0</v>
      </c>
      <c r="AO12">
        <v>0</v>
      </c>
      <c r="AP12" s="197">
        <v>68.41</v>
      </c>
      <c r="AQ12" s="197">
        <v>18.2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1.04</v>
      </c>
      <c r="E13" s="197">
        <v>0</v>
      </c>
      <c r="F13" s="197">
        <v>0</v>
      </c>
      <c r="G13" s="197">
        <v>4.08</v>
      </c>
      <c r="H13" s="197">
        <v>0</v>
      </c>
      <c r="I13" s="197">
        <v>0</v>
      </c>
      <c r="J13" s="197">
        <v>14.72</v>
      </c>
      <c r="K13" s="197">
        <v>158.88999999999999</v>
      </c>
      <c r="L13" s="197">
        <v>63.14</v>
      </c>
      <c r="M13" s="197">
        <v>0</v>
      </c>
      <c r="N13" s="197">
        <v>0</v>
      </c>
      <c r="O13" s="197">
        <v>48.76</v>
      </c>
      <c r="P13" s="197">
        <v>49.46</v>
      </c>
      <c r="Q13" s="197">
        <v>4.91</v>
      </c>
      <c r="R13" s="197">
        <v>6.19</v>
      </c>
      <c r="S13" s="197">
        <v>1.81</v>
      </c>
      <c r="T13" s="197">
        <v>0</v>
      </c>
      <c r="U13" s="197">
        <v>235.86</v>
      </c>
      <c r="V13" s="197">
        <v>2.8</v>
      </c>
      <c r="W13" s="197">
        <v>10.3</v>
      </c>
      <c r="X13" s="197">
        <v>36.270000000000003</v>
      </c>
      <c r="Y13" s="197">
        <v>0</v>
      </c>
      <c r="Z13">
        <v>0</v>
      </c>
      <c r="AA13" s="197">
        <v>15.38</v>
      </c>
      <c r="AB13" s="197">
        <v>0</v>
      </c>
      <c r="AC13" s="197">
        <v>0</v>
      </c>
      <c r="AD13" s="197">
        <v>0</v>
      </c>
      <c r="AE13" s="197">
        <v>49.52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60</v>
      </c>
      <c r="AN13" s="197">
        <v>0</v>
      </c>
      <c r="AO13">
        <v>0</v>
      </c>
      <c r="AP13" s="197">
        <v>68.41</v>
      </c>
      <c r="AQ13" s="197">
        <v>18.2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3.63</v>
      </c>
      <c r="K14" s="197">
        <v>158.88999999999999</v>
      </c>
      <c r="L14" s="197">
        <v>63.14</v>
      </c>
      <c r="M14" s="197">
        <v>0</v>
      </c>
      <c r="N14" s="197">
        <v>0</v>
      </c>
      <c r="O14" s="197">
        <v>48.76</v>
      </c>
      <c r="P14" s="197">
        <v>49.46</v>
      </c>
      <c r="Q14" s="197">
        <v>4.91</v>
      </c>
      <c r="R14" s="197">
        <v>6.19</v>
      </c>
      <c r="S14" s="197">
        <v>2.04</v>
      </c>
      <c r="T14" s="197">
        <v>0</v>
      </c>
      <c r="U14" s="197">
        <v>235.86</v>
      </c>
      <c r="V14" s="197">
        <v>2.8</v>
      </c>
      <c r="W14" s="197">
        <v>10.3</v>
      </c>
      <c r="X14" s="197">
        <v>36.270000000000003</v>
      </c>
      <c r="Y14" s="197">
        <v>0</v>
      </c>
      <c r="Z14">
        <v>0</v>
      </c>
      <c r="AA14" s="197">
        <v>15.38</v>
      </c>
      <c r="AB14" s="197">
        <v>0</v>
      </c>
      <c r="AC14" s="197">
        <v>0</v>
      </c>
      <c r="AD14" s="197">
        <v>0</v>
      </c>
      <c r="AE14" s="197">
        <v>49.52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60</v>
      </c>
      <c r="AN14" s="197">
        <v>0</v>
      </c>
      <c r="AO14">
        <v>0</v>
      </c>
      <c r="AP14" s="197">
        <v>68.41</v>
      </c>
      <c r="AQ14" s="197">
        <v>18.2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3.42</v>
      </c>
      <c r="K15" s="197">
        <v>158.88999999999999</v>
      </c>
      <c r="L15" s="197">
        <v>63.14</v>
      </c>
      <c r="M15" s="197">
        <v>0</v>
      </c>
      <c r="N15" s="197">
        <v>0</v>
      </c>
      <c r="O15" s="197">
        <v>48.76</v>
      </c>
      <c r="P15" s="197">
        <v>49.46</v>
      </c>
      <c r="Q15" s="197">
        <v>4.91</v>
      </c>
      <c r="R15" s="197">
        <v>6.19</v>
      </c>
      <c r="S15" s="197">
        <v>2.4900000000000002</v>
      </c>
      <c r="T15" s="197">
        <v>0</v>
      </c>
      <c r="U15" s="197">
        <v>235.86</v>
      </c>
      <c r="V15" s="197">
        <v>2.8</v>
      </c>
      <c r="W15" s="197">
        <v>10.3</v>
      </c>
      <c r="X15" s="197">
        <v>36.270000000000003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24.13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60</v>
      </c>
      <c r="AN15" s="197">
        <v>0</v>
      </c>
      <c r="AO15">
        <v>0</v>
      </c>
      <c r="AP15" s="197">
        <v>68.41</v>
      </c>
      <c r="AQ15" s="197">
        <v>18.2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158.88999999999999</v>
      </c>
      <c r="L16" s="197">
        <v>63.14</v>
      </c>
      <c r="M16" s="197">
        <v>0</v>
      </c>
      <c r="N16" s="197">
        <v>0</v>
      </c>
      <c r="O16" s="197">
        <v>48.76</v>
      </c>
      <c r="P16" s="197">
        <v>49.46</v>
      </c>
      <c r="Q16" s="197">
        <v>4.91</v>
      </c>
      <c r="R16" s="197">
        <v>6.19</v>
      </c>
      <c r="S16" s="197">
        <v>2.72</v>
      </c>
      <c r="T16" s="197">
        <v>0</v>
      </c>
      <c r="U16" s="197">
        <v>235.86</v>
      </c>
      <c r="V16" s="197">
        <v>2.8</v>
      </c>
      <c r="W16" s="197">
        <v>10.3</v>
      </c>
      <c r="X16" s="197">
        <v>36.270000000000003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24.13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60</v>
      </c>
      <c r="AN16" s="197">
        <v>0</v>
      </c>
      <c r="AO16">
        <v>0</v>
      </c>
      <c r="AP16" s="197">
        <v>68.41</v>
      </c>
      <c r="AQ16" s="197">
        <v>18.2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158.88999999999999</v>
      </c>
      <c r="L17" s="197">
        <v>63.14</v>
      </c>
      <c r="M17" s="197">
        <v>0</v>
      </c>
      <c r="N17" s="197">
        <v>0</v>
      </c>
      <c r="O17" s="197">
        <v>48.76</v>
      </c>
      <c r="P17" s="197">
        <v>49.46</v>
      </c>
      <c r="Q17" s="197">
        <v>4.91</v>
      </c>
      <c r="R17" s="197">
        <v>6.19</v>
      </c>
      <c r="S17" s="197">
        <v>3.17</v>
      </c>
      <c r="T17" s="197">
        <v>0</v>
      </c>
      <c r="U17" s="197">
        <v>235.86</v>
      </c>
      <c r="V17" s="197">
        <v>2.8</v>
      </c>
      <c r="W17" s="197">
        <v>10.3</v>
      </c>
      <c r="X17" s="197">
        <v>36.270000000000003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24.13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60</v>
      </c>
      <c r="AN17" s="197">
        <v>0</v>
      </c>
      <c r="AO17">
        <v>0</v>
      </c>
      <c r="AP17" s="197">
        <v>68.41</v>
      </c>
      <c r="AQ17" s="197">
        <v>18.2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158.88999999999999</v>
      </c>
      <c r="L18" s="197">
        <v>63.14</v>
      </c>
      <c r="M18" s="197">
        <v>0</v>
      </c>
      <c r="N18" s="197">
        <v>0</v>
      </c>
      <c r="O18" s="197">
        <v>48.76</v>
      </c>
      <c r="P18" s="197">
        <v>49.46</v>
      </c>
      <c r="Q18" s="197">
        <v>4.91</v>
      </c>
      <c r="R18" s="197">
        <v>6.19</v>
      </c>
      <c r="S18" s="197">
        <v>3.4</v>
      </c>
      <c r="T18" s="197">
        <v>0</v>
      </c>
      <c r="U18" s="197">
        <v>235.86</v>
      </c>
      <c r="V18" s="197">
        <v>2.8</v>
      </c>
      <c r="W18" s="197">
        <v>10.3</v>
      </c>
      <c r="X18" s="197">
        <v>36.270000000000003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24.13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60</v>
      </c>
      <c r="AN18" s="197">
        <v>0</v>
      </c>
      <c r="AO18">
        <v>0</v>
      </c>
      <c r="AP18" s="197">
        <v>68.41</v>
      </c>
      <c r="AQ18" s="197">
        <v>18.2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158.88999999999999</v>
      </c>
      <c r="L19" s="197">
        <v>63.14</v>
      </c>
      <c r="M19" s="197">
        <v>0</v>
      </c>
      <c r="N19" s="197">
        <v>0</v>
      </c>
      <c r="O19" s="197">
        <v>48.76</v>
      </c>
      <c r="P19" s="197">
        <v>49.46</v>
      </c>
      <c r="Q19" s="197">
        <v>4.91</v>
      </c>
      <c r="R19" s="197">
        <v>6.19</v>
      </c>
      <c r="S19" s="197">
        <v>3.85</v>
      </c>
      <c r="T19" s="197">
        <v>0</v>
      </c>
      <c r="U19" s="197">
        <v>235.86</v>
      </c>
      <c r="V19" s="197">
        <v>2.8</v>
      </c>
      <c r="W19" s="197">
        <v>10.3</v>
      </c>
      <c r="X19" s="197">
        <v>36.270000000000003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24.35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55</v>
      </c>
      <c r="AN19" s="197">
        <v>0</v>
      </c>
      <c r="AO19">
        <v>0</v>
      </c>
      <c r="AP19" s="197">
        <v>68.41</v>
      </c>
      <c r="AQ19" s="197">
        <v>18.2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158.88999999999999</v>
      </c>
      <c r="L20" s="197">
        <v>63.14</v>
      </c>
      <c r="M20" s="197">
        <v>0</v>
      </c>
      <c r="N20" s="197">
        <v>0</v>
      </c>
      <c r="O20" s="197">
        <v>48.76</v>
      </c>
      <c r="P20" s="197">
        <v>49.46</v>
      </c>
      <c r="Q20" s="197">
        <v>4.91</v>
      </c>
      <c r="R20" s="197">
        <v>6.19</v>
      </c>
      <c r="S20" s="197">
        <v>4.08</v>
      </c>
      <c r="T20" s="197">
        <v>0</v>
      </c>
      <c r="U20" s="197">
        <v>235.86</v>
      </c>
      <c r="V20" s="197">
        <v>2.8</v>
      </c>
      <c r="W20" s="197">
        <v>10.3</v>
      </c>
      <c r="X20" s="197">
        <v>36.270000000000003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24.3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55</v>
      </c>
      <c r="AN20" s="197">
        <v>0</v>
      </c>
      <c r="AO20">
        <v>0</v>
      </c>
      <c r="AP20" s="197">
        <v>68.41</v>
      </c>
      <c r="AQ20" s="197">
        <v>18.2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158.88999999999999</v>
      </c>
      <c r="L21" s="197">
        <v>63.14</v>
      </c>
      <c r="M21" s="197">
        <v>0</v>
      </c>
      <c r="N21" s="197">
        <v>0</v>
      </c>
      <c r="O21" s="197">
        <v>48.76</v>
      </c>
      <c r="P21" s="197">
        <v>49.46</v>
      </c>
      <c r="Q21" s="197">
        <v>4.91</v>
      </c>
      <c r="R21" s="197">
        <v>6.19</v>
      </c>
      <c r="S21" s="197">
        <v>4.53</v>
      </c>
      <c r="T21" s="197">
        <v>0</v>
      </c>
      <c r="U21" s="197">
        <v>235.86</v>
      </c>
      <c r="V21" s="197">
        <v>2.8</v>
      </c>
      <c r="W21" s="197">
        <v>10.3</v>
      </c>
      <c r="X21" s="197">
        <v>36.270000000000003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24.26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45</v>
      </c>
      <c r="AN21" s="197">
        <v>0</v>
      </c>
      <c r="AO21">
        <v>0</v>
      </c>
      <c r="AP21" s="197">
        <v>68.41</v>
      </c>
      <c r="AQ21" s="197">
        <v>18.2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158.88999999999999</v>
      </c>
      <c r="L22" s="197">
        <v>63.14</v>
      </c>
      <c r="M22" s="197">
        <v>0</v>
      </c>
      <c r="N22" s="197">
        <v>0</v>
      </c>
      <c r="O22" s="197">
        <v>48.76</v>
      </c>
      <c r="P22" s="197">
        <v>49.46</v>
      </c>
      <c r="Q22" s="197">
        <v>4.91</v>
      </c>
      <c r="R22" s="197">
        <v>6.19</v>
      </c>
      <c r="S22" s="197">
        <v>4.75</v>
      </c>
      <c r="T22" s="197">
        <v>0</v>
      </c>
      <c r="U22" s="197">
        <v>235.86</v>
      </c>
      <c r="V22" s="197">
        <v>2.8</v>
      </c>
      <c r="W22" s="197">
        <v>10.3</v>
      </c>
      <c r="X22" s="197">
        <v>36.270000000000003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24.19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40</v>
      </c>
      <c r="AN22" s="197">
        <v>0</v>
      </c>
      <c r="AO22">
        <v>0</v>
      </c>
      <c r="AP22" s="197">
        <v>68.41</v>
      </c>
      <c r="AQ22" s="197">
        <v>18.2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158.88999999999999</v>
      </c>
      <c r="L23" s="197">
        <v>63.14</v>
      </c>
      <c r="M23" s="197">
        <v>0</v>
      </c>
      <c r="N23" s="197">
        <v>0</v>
      </c>
      <c r="O23" s="197">
        <v>48.76</v>
      </c>
      <c r="P23" s="197">
        <v>49.46</v>
      </c>
      <c r="Q23" s="197">
        <v>4.91</v>
      </c>
      <c r="R23" s="197">
        <v>6.19</v>
      </c>
      <c r="S23" s="197">
        <v>5.2</v>
      </c>
      <c r="T23" s="197">
        <v>0</v>
      </c>
      <c r="U23" s="197">
        <v>235.86</v>
      </c>
      <c r="V23" s="197">
        <v>2.8</v>
      </c>
      <c r="W23" s="197">
        <v>10.3</v>
      </c>
      <c r="X23" s="197">
        <v>36.270000000000003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24.15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60</v>
      </c>
      <c r="AN23" s="197">
        <v>0</v>
      </c>
      <c r="AO23">
        <v>0</v>
      </c>
      <c r="AP23" s="197">
        <v>68.41</v>
      </c>
      <c r="AQ23" s="197">
        <v>18.2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158.88999999999999</v>
      </c>
      <c r="L24" s="197">
        <v>63.14</v>
      </c>
      <c r="M24" s="197">
        <v>0</v>
      </c>
      <c r="N24" s="197">
        <v>0</v>
      </c>
      <c r="O24" s="197">
        <v>48.76</v>
      </c>
      <c r="P24" s="197">
        <v>49.46</v>
      </c>
      <c r="Q24" s="197">
        <v>4.91</v>
      </c>
      <c r="R24" s="197">
        <v>6.19</v>
      </c>
      <c r="S24" s="197">
        <v>5.43</v>
      </c>
      <c r="T24" s="197">
        <v>0</v>
      </c>
      <c r="U24" s="197">
        <v>235.86</v>
      </c>
      <c r="V24" s="197">
        <v>2.8</v>
      </c>
      <c r="W24" s="197">
        <v>10.3</v>
      </c>
      <c r="X24" s="197">
        <v>36.270000000000003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60</v>
      </c>
      <c r="AN24" s="197">
        <v>0</v>
      </c>
      <c r="AO24">
        <v>0</v>
      </c>
      <c r="AP24" s="197">
        <v>68.41</v>
      </c>
      <c r="AQ24" s="197">
        <v>18.2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158.88999999999999</v>
      </c>
      <c r="L25" s="197">
        <v>63.14</v>
      </c>
      <c r="M25" s="197">
        <v>0</v>
      </c>
      <c r="N25" s="197">
        <v>0</v>
      </c>
      <c r="O25" s="197">
        <v>48.76</v>
      </c>
      <c r="P25" s="197">
        <v>49.46</v>
      </c>
      <c r="Q25" s="197">
        <v>4.91</v>
      </c>
      <c r="R25" s="197">
        <v>6.19</v>
      </c>
      <c r="S25" s="197">
        <v>5.43</v>
      </c>
      <c r="T25" s="197">
        <v>0</v>
      </c>
      <c r="U25" s="197">
        <v>235.86</v>
      </c>
      <c r="V25" s="197">
        <v>2.8</v>
      </c>
      <c r="W25" s="197">
        <v>10.3</v>
      </c>
      <c r="X25" s="197">
        <v>36.270000000000003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60</v>
      </c>
      <c r="AN25" s="197">
        <v>0</v>
      </c>
      <c r="AO25">
        <v>0</v>
      </c>
      <c r="AP25" s="197">
        <v>68.41</v>
      </c>
      <c r="AQ25" s="197">
        <v>18.2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158.88999999999999</v>
      </c>
      <c r="L26" s="197">
        <v>63.14</v>
      </c>
      <c r="M26" s="197">
        <v>0</v>
      </c>
      <c r="N26" s="197">
        <v>0</v>
      </c>
      <c r="O26" s="197">
        <v>48.76</v>
      </c>
      <c r="P26" s="197">
        <v>49.46</v>
      </c>
      <c r="Q26" s="197">
        <v>4.91</v>
      </c>
      <c r="R26" s="197">
        <v>6.19</v>
      </c>
      <c r="S26" s="197">
        <v>5.74</v>
      </c>
      <c r="T26" s="197">
        <v>0</v>
      </c>
      <c r="U26" s="197">
        <v>235.86</v>
      </c>
      <c r="V26" s="197">
        <v>2.8</v>
      </c>
      <c r="W26" s="197">
        <v>10.3</v>
      </c>
      <c r="X26" s="197">
        <v>36.270000000000003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60</v>
      </c>
      <c r="AN26" s="197">
        <v>0</v>
      </c>
      <c r="AO26">
        <v>0</v>
      </c>
      <c r="AP26" s="197">
        <v>68.41</v>
      </c>
      <c r="AQ26" s="197">
        <v>18.2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158.88999999999999</v>
      </c>
      <c r="L27" s="197">
        <v>63.14</v>
      </c>
      <c r="M27" s="197">
        <v>0</v>
      </c>
      <c r="N27" s="197">
        <v>0</v>
      </c>
      <c r="O27" s="197">
        <v>48.76</v>
      </c>
      <c r="P27" s="197">
        <v>49.46</v>
      </c>
      <c r="Q27" s="197">
        <v>4.91</v>
      </c>
      <c r="R27" s="197">
        <v>6.19</v>
      </c>
      <c r="S27" s="197">
        <v>6.27</v>
      </c>
      <c r="T27" s="197">
        <v>0</v>
      </c>
      <c r="U27" s="197">
        <v>235.86</v>
      </c>
      <c r="V27" s="197">
        <v>2.8</v>
      </c>
      <c r="W27" s="197">
        <v>10.3</v>
      </c>
      <c r="X27" s="197">
        <v>36.270000000000003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68.41</v>
      </c>
      <c r="AQ27" s="197">
        <v>18.2</v>
      </c>
      <c r="AR27" s="197">
        <v>0.38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158.88999999999999</v>
      </c>
      <c r="L28" s="197">
        <v>63.14</v>
      </c>
      <c r="M28" s="197">
        <v>0</v>
      </c>
      <c r="N28" s="197">
        <v>0</v>
      </c>
      <c r="O28" s="197">
        <v>48.76</v>
      </c>
      <c r="P28" s="197">
        <v>49.46</v>
      </c>
      <c r="Q28" s="197">
        <v>4.91</v>
      </c>
      <c r="R28" s="197">
        <v>6.19</v>
      </c>
      <c r="S28" s="197">
        <v>6.48</v>
      </c>
      <c r="T28" s="197">
        <v>0</v>
      </c>
      <c r="U28" s="197">
        <v>235.86</v>
      </c>
      <c r="V28" s="197">
        <v>2.8</v>
      </c>
      <c r="W28" s="197">
        <v>10.3</v>
      </c>
      <c r="X28" s="197">
        <v>36.270000000000003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68.41</v>
      </c>
      <c r="AQ28" s="197">
        <v>18.2</v>
      </c>
      <c r="AR28" s="197">
        <v>2.14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158.88999999999999</v>
      </c>
      <c r="L29" s="197">
        <v>63.14</v>
      </c>
      <c r="M29" s="197">
        <v>0</v>
      </c>
      <c r="N29" s="197">
        <v>0</v>
      </c>
      <c r="O29" s="197">
        <v>48.76</v>
      </c>
      <c r="P29" s="197">
        <v>49.46</v>
      </c>
      <c r="Q29" s="197">
        <v>4.91</v>
      </c>
      <c r="R29" s="197">
        <v>6.19</v>
      </c>
      <c r="S29" s="197">
        <v>6.48</v>
      </c>
      <c r="T29" s="197">
        <v>0</v>
      </c>
      <c r="U29" s="197">
        <v>235.86</v>
      </c>
      <c r="V29" s="197">
        <v>2.8</v>
      </c>
      <c r="W29" s="197">
        <v>10.3</v>
      </c>
      <c r="X29" s="197">
        <v>36.270000000000003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80</v>
      </c>
      <c r="AN29" s="197">
        <v>0</v>
      </c>
      <c r="AO29">
        <v>0</v>
      </c>
      <c r="AP29" s="197">
        <v>68.41</v>
      </c>
      <c r="AQ29" s="197">
        <v>18.2</v>
      </c>
      <c r="AR29" s="197">
        <v>6.16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158.88999999999999</v>
      </c>
      <c r="L30" s="197">
        <v>63.14</v>
      </c>
      <c r="M30" s="197">
        <v>0</v>
      </c>
      <c r="N30" s="197">
        <v>0</v>
      </c>
      <c r="O30" s="197">
        <v>48.76</v>
      </c>
      <c r="P30" s="197">
        <v>49.46</v>
      </c>
      <c r="Q30" s="197">
        <v>4.91</v>
      </c>
      <c r="R30" s="197">
        <v>6.19</v>
      </c>
      <c r="S30" s="197">
        <v>6.48</v>
      </c>
      <c r="T30" s="197">
        <v>0</v>
      </c>
      <c r="U30" s="197">
        <v>235.86</v>
      </c>
      <c r="V30" s="197">
        <v>2.8</v>
      </c>
      <c r="W30" s="197">
        <v>10.3</v>
      </c>
      <c r="X30" s="197">
        <v>36.270000000000003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24.41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65</v>
      </c>
      <c r="AN30" s="197">
        <v>0</v>
      </c>
      <c r="AO30">
        <v>0</v>
      </c>
      <c r="AP30" s="197">
        <v>68.41</v>
      </c>
      <c r="AQ30" s="197">
        <v>18.2</v>
      </c>
      <c r="AR30" s="197">
        <v>12.43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158.88999999999999</v>
      </c>
      <c r="L31" s="197">
        <v>63.14</v>
      </c>
      <c r="M31" s="197">
        <v>0</v>
      </c>
      <c r="N31" s="197">
        <v>0</v>
      </c>
      <c r="O31" s="197">
        <v>48.76</v>
      </c>
      <c r="P31" s="197">
        <v>49.46</v>
      </c>
      <c r="Q31" s="197">
        <v>4.91</v>
      </c>
      <c r="R31" s="197">
        <v>6.19</v>
      </c>
      <c r="S31" s="197">
        <v>6.48</v>
      </c>
      <c r="T31" s="197">
        <v>0</v>
      </c>
      <c r="U31" s="197">
        <v>235.86</v>
      </c>
      <c r="V31" s="197">
        <v>2.1</v>
      </c>
      <c r="W31" s="197">
        <v>10.74</v>
      </c>
      <c r="X31" s="197">
        <v>21.92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25.05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65</v>
      </c>
      <c r="AN31" s="197">
        <v>0</v>
      </c>
      <c r="AO31">
        <v>0</v>
      </c>
      <c r="AP31" s="197">
        <v>68.41</v>
      </c>
      <c r="AQ31" s="197">
        <v>18.2</v>
      </c>
      <c r="AR31" s="197">
        <v>23.31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158.88999999999999</v>
      </c>
      <c r="L32" s="197">
        <v>63.14</v>
      </c>
      <c r="M32" s="197">
        <v>0</v>
      </c>
      <c r="N32" s="197">
        <v>0</v>
      </c>
      <c r="O32" s="197">
        <v>48.76</v>
      </c>
      <c r="P32" s="197">
        <v>49.46</v>
      </c>
      <c r="Q32" s="197">
        <v>4.91</v>
      </c>
      <c r="R32" s="197">
        <v>6.19</v>
      </c>
      <c r="S32" s="197">
        <v>6.48</v>
      </c>
      <c r="T32" s="197">
        <v>0</v>
      </c>
      <c r="U32" s="197">
        <v>235.86</v>
      </c>
      <c r="V32" s="197">
        <v>2.1</v>
      </c>
      <c r="W32" s="197">
        <v>10.74</v>
      </c>
      <c r="X32" s="197">
        <v>21.92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25.05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68.41</v>
      </c>
      <c r="AQ32" s="197">
        <v>18.2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158.88999999999999</v>
      </c>
      <c r="L33" s="197">
        <v>63.14</v>
      </c>
      <c r="M33" s="197">
        <v>0</v>
      </c>
      <c r="N33" s="197">
        <v>0</v>
      </c>
      <c r="O33" s="197">
        <v>48.76</v>
      </c>
      <c r="P33" s="197">
        <v>49.46</v>
      </c>
      <c r="Q33" s="197">
        <v>4.91</v>
      </c>
      <c r="R33" s="197">
        <v>6.19</v>
      </c>
      <c r="S33" s="197">
        <v>6.48</v>
      </c>
      <c r="T33" s="197">
        <v>0</v>
      </c>
      <c r="U33" s="197">
        <v>235.86</v>
      </c>
      <c r="V33" s="197">
        <v>2.1</v>
      </c>
      <c r="W33" s="197">
        <v>10.74</v>
      </c>
      <c r="X33" s="197">
        <v>21.92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25.14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65</v>
      </c>
      <c r="AN33" s="197">
        <v>0</v>
      </c>
      <c r="AO33">
        <v>0</v>
      </c>
      <c r="AP33" s="197">
        <v>68.41</v>
      </c>
      <c r="AQ33" s="197">
        <v>18.2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158.88999999999999</v>
      </c>
      <c r="L34" s="197">
        <v>63.14</v>
      </c>
      <c r="M34" s="197">
        <v>0</v>
      </c>
      <c r="N34" s="197">
        <v>0</v>
      </c>
      <c r="O34" s="197">
        <v>48.76</v>
      </c>
      <c r="P34" s="197">
        <v>49.46</v>
      </c>
      <c r="Q34" s="197">
        <v>4.91</v>
      </c>
      <c r="R34" s="197">
        <v>6.19</v>
      </c>
      <c r="S34" s="197">
        <v>6.48</v>
      </c>
      <c r="T34" s="197">
        <v>0</v>
      </c>
      <c r="U34" s="197">
        <v>235.86</v>
      </c>
      <c r="V34" s="197">
        <v>2.1</v>
      </c>
      <c r="W34" s="197">
        <v>10.74</v>
      </c>
      <c r="X34" s="197">
        <v>21.92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25.14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68.41</v>
      </c>
      <c r="AQ34" s="197">
        <v>18.2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158.88999999999999</v>
      </c>
      <c r="L35" s="197">
        <v>63.14</v>
      </c>
      <c r="M35" s="197">
        <v>0</v>
      </c>
      <c r="N35" s="197">
        <v>0</v>
      </c>
      <c r="O35" s="197">
        <v>48.76</v>
      </c>
      <c r="P35" s="197">
        <v>49.46</v>
      </c>
      <c r="Q35" s="197">
        <v>4.92</v>
      </c>
      <c r="R35" s="197">
        <v>6.19</v>
      </c>
      <c r="S35" s="197">
        <v>6.48</v>
      </c>
      <c r="T35" s="197">
        <v>0</v>
      </c>
      <c r="U35" s="197">
        <v>235.86</v>
      </c>
      <c r="V35" s="197">
        <v>2.1</v>
      </c>
      <c r="W35" s="197">
        <v>10.74</v>
      </c>
      <c r="X35" s="197">
        <v>21.92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25.14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75</v>
      </c>
      <c r="AN35" s="197">
        <v>0</v>
      </c>
      <c r="AO35">
        <v>0</v>
      </c>
      <c r="AP35" s="197">
        <v>68.41</v>
      </c>
      <c r="AQ35" s="197">
        <v>18.2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158.88999999999999</v>
      </c>
      <c r="L36" s="197">
        <v>63.14</v>
      </c>
      <c r="M36" s="197">
        <v>0</v>
      </c>
      <c r="N36" s="197">
        <v>0</v>
      </c>
      <c r="O36" s="197">
        <v>48.76</v>
      </c>
      <c r="P36" s="197">
        <v>49.46</v>
      </c>
      <c r="Q36" s="197">
        <v>4.92</v>
      </c>
      <c r="R36" s="197">
        <v>6.19</v>
      </c>
      <c r="S36" s="197">
        <v>6.48</v>
      </c>
      <c r="T36" s="197">
        <v>0</v>
      </c>
      <c r="U36" s="197">
        <v>235.86</v>
      </c>
      <c r="V36" s="197">
        <v>2.1</v>
      </c>
      <c r="W36" s="197">
        <v>10.74</v>
      </c>
      <c r="X36" s="197">
        <v>21.92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25.14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75</v>
      </c>
      <c r="AN36" s="197">
        <v>0</v>
      </c>
      <c r="AO36">
        <v>0</v>
      </c>
      <c r="AP36" s="197">
        <v>68.41</v>
      </c>
      <c r="AQ36" s="197">
        <v>18.2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158.88999999999999</v>
      </c>
      <c r="L37" s="197">
        <v>63.14</v>
      </c>
      <c r="M37" s="197">
        <v>0</v>
      </c>
      <c r="N37" s="197">
        <v>0</v>
      </c>
      <c r="O37" s="197">
        <v>48.76</v>
      </c>
      <c r="P37" s="197">
        <v>49.46</v>
      </c>
      <c r="Q37" s="197">
        <v>4.92</v>
      </c>
      <c r="R37" s="197">
        <v>6.19</v>
      </c>
      <c r="S37" s="197">
        <v>6.48</v>
      </c>
      <c r="T37" s="197">
        <v>0</v>
      </c>
      <c r="U37" s="197">
        <v>235.86</v>
      </c>
      <c r="V37" s="197">
        <v>2.1</v>
      </c>
      <c r="W37" s="197">
        <v>10.74</v>
      </c>
      <c r="X37" s="197">
        <v>21.92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25.14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80</v>
      </c>
      <c r="AN37" s="197">
        <v>0</v>
      </c>
      <c r="AO37">
        <v>0</v>
      </c>
      <c r="AP37" s="197">
        <v>68.41</v>
      </c>
      <c r="AQ37" s="197">
        <v>18.2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158.88999999999999</v>
      </c>
      <c r="L38" s="197">
        <v>63.14</v>
      </c>
      <c r="M38" s="197">
        <v>0</v>
      </c>
      <c r="N38" s="197">
        <v>0</v>
      </c>
      <c r="O38" s="197">
        <v>48.76</v>
      </c>
      <c r="P38" s="197">
        <v>49.46</v>
      </c>
      <c r="Q38" s="197">
        <v>4.92</v>
      </c>
      <c r="R38" s="197">
        <v>6.19</v>
      </c>
      <c r="S38" s="197">
        <v>6.48</v>
      </c>
      <c r="T38" s="197">
        <v>0</v>
      </c>
      <c r="U38" s="197">
        <v>235.86</v>
      </c>
      <c r="V38" s="197">
        <v>2.1</v>
      </c>
      <c r="W38" s="197">
        <v>10.74</v>
      </c>
      <c r="X38" s="197">
        <v>21.92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25.14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80</v>
      </c>
      <c r="AN38" s="197">
        <v>0</v>
      </c>
      <c r="AO38">
        <v>0</v>
      </c>
      <c r="AP38" s="197">
        <v>68.41</v>
      </c>
      <c r="AQ38" s="197">
        <v>18.2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158.88999999999999</v>
      </c>
      <c r="L39" s="197">
        <v>63.14</v>
      </c>
      <c r="M39" s="197">
        <v>0</v>
      </c>
      <c r="N39" s="197">
        <v>0</v>
      </c>
      <c r="O39" s="197">
        <v>48.76</v>
      </c>
      <c r="P39" s="197">
        <v>49.46</v>
      </c>
      <c r="Q39" s="197">
        <v>4.92</v>
      </c>
      <c r="R39" s="197">
        <v>6.19</v>
      </c>
      <c r="S39" s="197">
        <v>6.48</v>
      </c>
      <c r="T39" s="197">
        <v>0</v>
      </c>
      <c r="U39" s="197">
        <v>235.86</v>
      </c>
      <c r="V39" s="197">
        <v>2.1</v>
      </c>
      <c r="W39" s="197">
        <v>10.74</v>
      </c>
      <c r="X39" s="197">
        <v>36.270000000000003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24.77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90</v>
      </c>
      <c r="AN39" s="197">
        <v>0</v>
      </c>
      <c r="AO39">
        <v>0</v>
      </c>
      <c r="AP39" s="197">
        <v>68.41</v>
      </c>
      <c r="AQ39" s="197">
        <v>18.2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158.88999999999999</v>
      </c>
      <c r="L40" s="197">
        <v>63.14</v>
      </c>
      <c r="M40" s="197">
        <v>0</v>
      </c>
      <c r="N40" s="197">
        <v>0</v>
      </c>
      <c r="O40" s="197">
        <v>48.76</v>
      </c>
      <c r="P40" s="197">
        <v>49.46</v>
      </c>
      <c r="Q40" s="197">
        <v>4.92</v>
      </c>
      <c r="R40" s="197">
        <v>6.19</v>
      </c>
      <c r="S40" s="197">
        <v>6.48</v>
      </c>
      <c r="T40" s="197">
        <v>0</v>
      </c>
      <c r="U40" s="197">
        <v>235.86</v>
      </c>
      <c r="V40" s="197">
        <v>2.1</v>
      </c>
      <c r="W40" s="197">
        <v>10.74</v>
      </c>
      <c r="X40" s="197">
        <v>36.270000000000003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24.77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100</v>
      </c>
      <c r="AN40" s="197">
        <v>0</v>
      </c>
      <c r="AO40">
        <v>0</v>
      </c>
      <c r="AP40" s="197">
        <v>68.41</v>
      </c>
      <c r="AQ40" s="197">
        <v>18.2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158.88999999999999</v>
      </c>
      <c r="L41" s="197">
        <v>63.14</v>
      </c>
      <c r="M41" s="197">
        <v>0</v>
      </c>
      <c r="N41" s="197">
        <v>0</v>
      </c>
      <c r="O41" s="197">
        <v>48.76</v>
      </c>
      <c r="P41" s="197">
        <v>49.46</v>
      </c>
      <c r="Q41" s="197">
        <v>4.92</v>
      </c>
      <c r="R41" s="197">
        <v>6.19</v>
      </c>
      <c r="S41" s="197">
        <v>6.48</v>
      </c>
      <c r="T41" s="197">
        <v>0</v>
      </c>
      <c r="U41" s="197">
        <v>235.86</v>
      </c>
      <c r="V41" s="197">
        <v>2.1</v>
      </c>
      <c r="W41" s="197">
        <v>10.74</v>
      </c>
      <c r="X41" s="197">
        <v>36.270000000000003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24.77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100</v>
      </c>
      <c r="AN41" s="197">
        <v>0</v>
      </c>
      <c r="AO41">
        <v>0</v>
      </c>
      <c r="AP41" s="197">
        <v>68.41</v>
      </c>
      <c r="AQ41" s="197">
        <v>18.2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158.88999999999999</v>
      </c>
      <c r="L42" s="197">
        <v>63.14</v>
      </c>
      <c r="M42" s="197">
        <v>0</v>
      </c>
      <c r="N42" s="197">
        <v>0</v>
      </c>
      <c r="O42" s="197">
        <v>48.76</v>
      </c>
      <c r="P42" s="197">
        <v>49.46</v>
      </c>
      <c r="Q42" s="197">
        <v>4.92</v>
      </c>
      <c r="R42" s="197">
        <v>6.19</v>
      </c>
      <c r="S42" s="197">
        <v>6.48</v>
      </c>
      <c r="T42" s="197">
        <v>0</v>
      </c>
      <c r="U42" s="197">
        <v>235.86</v>
      </c>
      <c r="V42" s="197">
        <v>2.1</v>
      </c>
      <c r="W42" s="197">
        <v>10.74</v>
      </c>
      <c r="X42" s="197">
        <v>36.270000000000003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24.77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100</v>
      </c>
      <c r="AN42" s="197">
        <v>0</v>
      </c>
      <c r="AO42">
        <v>0</v>
      </c>
      <c r="AP42" s="197">
        <v>68.41</v>
      </c>
      <c r="AQ42" s="197">
        <v>18.2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158.88999999999999</v>
      </c>
      <c r="L43" s="197">
        <v>63.14</v>
      </c>
      <c r="M43" s="197">
        <v>0</v>
      </c>
      <c r="N43" s="197">
        <v>0</v>
      </c>
      <c r="O43" s="197">
        <v>48.76</v>
      </c>
      <c r="P43" s="197">
        <v>49.46</v>
      </c>
      <c r="Q43" s="197">
        <v>4.92</v>
      </c>
      <c r="R43" s="197">
        <v>6.19</v>
      </c>
      <c r="S43" s="197">
        <v>6.48</v>
      </c>
      <c r="T43" s="197">
        <v>0</v>
      </c>
      <c r="U43" s="197">
        <v>235.86</v>
      </c>
      <c r="V43" s="197">
        <v>2.1</v>
      </c>
      <c r="W43" s="197">
        <v>10.74</v>
      </c>
      <c r="X43" s="197">
        <v>36.270000000000003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24.77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100</v>
      </c>
      <c r="AN43" s="197">
        <v>0</v>
      </c>
      <c r="AO43">
        <v>0</v>
      </c>
      <c r="AP43" s="197">
        <v>68.41</v>
      </c>
      <c r="AQ43" s="197">
        <v>18.2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6.7</v>
      </c>
      <c r="E44" s="197">
        <v>0</v>
      </c>
      <c r="F44" s="197">
        <v>0</v>
      </c>
      <c r="G44" s="197">
        <v>15.27</v>
      </c>
      <c r="H44" s="197">
        <v>0</v>
      </c>
      <c r="I44" s="197">
        <v>0</v>
      </c>
      <c r="J44" s="197">
        <v>20.329999999999998</v>
      </c>
      <c r="K44" s="197">
        <v>158.88999999999999</v>
      </c>
      <c r="L44" s="197">
        <v>63.14</v>
      </c>
      <c r="M44" s="197">
        <v>0</v>
      </c>
      <c r="N44" s="197">
        <v>0</v>
      </c>
      <c r="O44" s="197">
        <v>48.76</v>
      </c>
      <c r="P44" s="197">
        <v>49.46</v>
      </c>
      <c r="Q44" s="197">
        <v>4.92</v>
      </c>
      <c r="R44" s="197">
        <v>6.19</v>
      </c>
      <c r="S44" s="197">
        <v>6.48</v>
      </c>
      <c r="T44" s="197">
        <v>0</v>
      </c>
      <c r="U44" s="197">
        <v>235.86</v>
      </c>
      <c r="V44" s="197">
        <v>2.1</v>
      </c>
      <c r="W44" s="197">
        <v>10.74</v>
      </c>
      <c r="X44" s="197">
        <v>36.270000000000003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24.77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70</v>
      </c>
      <c r="AN44" s="197">
        <v>0</v>
      </c>
      <c r="AO44">
        <v>0</v>
      </c>
      <c r="AP44" s="197">
        <v>68.41</v>
      </c>
      <c r="AQ44" s="197">
        <v>18.2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0.33</v>
      </c>
      <c r="E45" s="197">
        <v>0</v>
      </c>
      <c r="F45" s="197">
        <v>0</v>
      </c>
      <c r="G45" s="197">
        <v>1.04</v>
      </c>
      <c r="H45" s="197">
        <v>0</v>
      </c>
      <c r="I45" s="197">
        <v>0</v>
      </c>
      <c r="J45" s="197">
        <v>5.5</v>
      </c>
      <c r="K45" s="197">
        <v>158.88999999999999</v>
      </c>
      <c r="L45" s="197">
        <v>63.14</v>
      </c>
      <c r="M45" s="197">
        <v>0</v>
      </c>
      <c r="N45" s="197">
        <v>0</v>
      </c>
      <c r="O45" s="197">
        <v>48.76</v>
      </c>
      <c r="P45" s="197">
        <v>49.46</v>
      </c>
      <c r="Q45" s="197">
        <v>4.92</v>
      </c>
      <c r="R45" s="197">
        <v>6.19</v>
      </c>
      <c r="S45" s="197">
        <v>6.48</v>
      </c>
      <c r="T45" s="197">
        <v>0</v>
      </c>
      <c r="U45" s="197">
        <v>235.86</v>
      </c>
      <c r="V45" s="197">
        <v>2.1</v>
      </c>
      <c r="W45" s="197">
        <v>10.74</v>
      </c>
      <c r="X45" s="197">
        <v>36.270000000000003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24.77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85</v>
      </c>
      <c r="AN45" s="197">
        <v>0</v>
      </c>
      <c r="AO45">
        <v>0</v>
      </c>
      <c r="AP45" s="197">
        <v>68.41</v>
      </c>
      <c r="AQ45" s="197">
        <v>18.2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0.15</v>
      </c>
      <c r="K46" s="197">
        <v>158.88999999999999</v>
      </c>
      <c r="L46" s="197">
        <v>63.14</v>
      </c>
      <c r="M46" s="197">
        <v>0</v>
      </c>
      <c r="N46" s="197">
        <v>0</v>
      </c>
      <c r="O46" s="197">
        <v>48.76</v>
      </c>
      <c r="P46" s="197">
        <v>49.46</v>
      </c>
      <c r="Q46" s="197">
        <v>4.92</v>
      </c>
      <c r="R46" s="197">
        <v>6.19</v>
      </c>
      <c r="S46" s="197">
        <v>6.48</v>
      </c>
      <c r="T46" s="197">
        <v>0</v>
      </c>
      <c r="U46" s="197">
        <v>235.86</v>
      </c>
      <c r="V46" s="197">
        <v>2.1</v>
      </c>
      <c r="W46" s="197">
        <v>10.74</v>
      </c>
      <c r="X46" s="197">
        <v>36.270000000000003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24.77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90</v>
      </c>
      <c r="AN46" s="197">
        <v>0</v>
      </c>
      <c r="AO46">
        <v>0</v>
      </c>
      <c r="AP46" s="197">
        <v>68.41</v>
      </c>
      <c r="AQ46" s="197">
        <v>18.2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158.88999999999999</v>
      </c>
      <c r="L47" s="197">
        <v>63.14</v>
      </c>
      <c r="M47" s="197">
        <v>0</v>
      </c>
      <c r="N47" s="197">
        <v>0</v>
      </c>
      <c r="O47" s="197">
        <v>48.76</v>
      </c>
      <c r="P47" s="197">
        <v>49.46</v>
      </c>
      <c r="Q47" s="197">
        <v>4.92</v>
      </c>
      <c r="R47" s="197">
        <v>6.19</v>
      </c>
      <c r="S47" s="197">
        <v>6.48</v>
      </c>
      <c r="T47" s="197">
        <v>0</v>
      </c>
      <c r="U47" s="197">
        <v>235.86</v>
      </c>
      <c r="V47" s="197">
        <v>2.1</v>
      </c>
      <c r="W47" s="197">
        <v>10.74</v>
      </c>
      <c r="X47" s="197">
        <v>36.270000000000003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24.37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90</v>
      </c>
      <c r="AN47" s="197">
        <v>0</v>
      </c>
      <c r="AO47">
        <v>0</v>
      </c>
      <c r="AP47" s="197">
        <v>68.41</v>
      </c>
      <c r="AQ47" s="197">
        <v>18.2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158.88999999999999</v>
      </c>
      <c r="L48" s="197">
        <v>63.14</v>
      </c>
      <c r="M48" s="197">
        <v>0</v>
      </c>
      <c r="N48" s="197">
        <v>0</v>
      </c>
      <c r="O48" s="197">
        <v>48.76</v>
      </c>
      <c r="P48" s="197">
        <v>49.46</v>
      </c>
      <c r="Q48" s="197">
        <v>4.92</v>
      </c>
      <c r="R48" s="197">
        <v>6.19</v>
      </c>
      <c r="S48" s="197">
        <v>6.48</v>
      </c>
      <c r="T48" s="197">
        <v>0</v>
      </c>
      <c r="U48" s="197">
        <v>235.86</v>
      </c>
      <c r="V48" s="197">
        <v>2.1</v>
      </c>
      <c r="W48" s="197">
        <v>10.74</v>
      </c>
      <c r="X48" s="197">
        <v>36.270000000000003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24.37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90</v>
      </c>
      <c r="AN48" s="197">
        <v>0</v>
      </c>
      <c r="AO48">
        <v>0</v>
      </c>
      <c r="AP48" s="197">
        <v>68.41</v>
      </c>
      <c r="AQ48" s="197">
        <v>18.2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158.88999999999999</v>
      </c>
      <c r="L49" s="197">
        <v>63.14</v>
      </c>
      <c r="M49" s="197">
        <v>0</v>
      </c>
      <c r="N49" s="197">
        <v>0</v>
      </c>
      <c r="O49" s="197">
        <v>48.76</v>
      </c>
      <c r="P49" s="197">
        <v>49.46</v>
      </c>
      <c r="Q49" s="197">
        <v>4.92</v>
      </c>
      <c r="R49" s="197">
        <v>6.19</v>
      </c>
      <c r="S49" s="197">
        <v>6.48</v>
      </c>
      <c r="T49" s="197">
        <v>0</v>
      </c>
      <c r="U49" s="197">
        <v>235.86</v>
      </c>
      <c r="V49" s="197">
        <v>2.1</v>
      </c>
      <c r="W49" s="197">
        <v>10.74</v>
      </c>
      <c r="X49" s="197">
        <v>36.270000000000003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24.37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90</v>
      </c>
      <c r="AN49" s="197">
        <v>0</v>
      </c>
      <c r="AO49">
        <v>0</v>
      </c>
      <c r="AP49" s="197">
        <v>68.41</v>
      </c>
      <c r="AQ49" s="197">
        <v>18.2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158.88999999999999</v>
      </c>
      <c r="L50" s="197">
        <v>63.14</v>
      </c>
      <c r="M50" s="197">
        <v>0</v>
      </c>
      <c r="N50" s="197">
        <v>0</v>
      </c>
      <c r="O50" s="197">
        <v>48.76</v>
      </c>
      <c r="P50" s="197">
        <v>49.46</v>
      </c>
      <c r="Q50" s="197">
        <v>4.92</v>
      </c>
      <c r="R50" s="197">
        <v>6.19</v>
      </c>
      <c r="S50" s="197">
        <v>6.48</v>
      </c>
      <c r="T50" s="197">
        <v>0</v>
      </c>
      <c r="U50" s="197">
        <v>235.86</v>
      </c>
      <c r="V50" s="197">
        <v>2.1</v>
      </c>
      <c r="W50" s="197">
        <v>10.74</v>
      </c>
      <c r="X50" s="197">
        <v>36.270000000000003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24.37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90</v>
      </c>
      <c r="AN50" s="197">
        <v>0</v>
      </c>
      <c r="AO50">
        <v>0</v>
      </c>
      <c r="AP50" s="197">
        <v>68.41</v>
      </c>
      <c r="AQ50" s="197">
        <v>18.2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158.88999999999999</v>
      </c>
      <c r="L51" s="197">
        <v>63.14</v>
      </c>
      <c r="M51" s="197">
        <v>0</v>
      </c>
      <c r="N51" s="197">
        <v>0</v>
      </c>
      <c r="O51" s="197">
        <v>48.76</v>
      </c>
      <c r="P51" s="197">
        <v>49.46</v>
      </c>
      <c r="Q51" s="197">
        <v>4.91</v>
      </c>
      <c r="R51" s="197">
        <v>6.19</v>
      </c>
      <c r="S51" s="197">
        <v>6.48</v>
      </c>
      <c r="T51" s="197">
        <v>0</v>
      </c>
      <c r="U51" s="197">
        <v>235.86</v>
      </c>
      <c r="V51" s="197">
        <v>2.1</v>
      </c>
      <c r="W51" s="197">
        <v>10.74</v>
      </c>
      <c r="X51" s="197">
        <v>36.270000000000003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24.37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70</v>
      </c>
      <c r="AN51" s="197">
        <v>0</v>
      </c>
      <c r="AO51">
        <v>0</v>
      </c>
      <c r="AP51" s="197">
        <v>68.41</v>
      </c>
      <c r="AQ51" s="197">
        <v>18.2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158.88999999999999</v>
      </c>
      <c r="L52" s="197">
        <v>63.14</v>
      </c>
      <c r="M52" s="197">
        <v>0</v>
      </c>
      <c r="N52" s="197">
        <v>0</v>
      </c>
      <c r="O52" s="197">
        <v>48.76</v>
      </c>
      <c r="P52" s="197">
        <v>49.46</v>
      </c>
      <c r="Q52" s="197">
        <v>4.91</v>
      </c>
      <c r="R52" s="197">
        <v>6.19</v>
      </c>
      <c r="S52" s="197">
        <v>6.48</v>
      </c>
      <c r="T52" s="197">
        <v>0</v>
      </c>
      <c r="U52" s="197">
        <v>235.86</v>
      </c>
      <c r="V52" s="197">
        <v>2.1</v>
      </c>
      <c r="W52" s="197">
        <v>10.74</v>
      </c>
      <c r="X52" s="197">
        <v>36.270000000000003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24.37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70</v>
      </c>
      <c r="AN52" s="197">
        <v>0</v>
      </c>
      <c r="AO52">
        <v>0</v>
      </c>
      <c r="AP52" s="197">
        <v>68.41</v>
      </c>
      <c r="AQ52" s="197">
        <v>18.2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158.88999999999999</v>
      </c>
      <c r="L53" s="197">
        <v>63.14</v>
      </c>
      <c r="M53" s="197">
        <v>0</v>
      </c>
      <c r="N53" s="197">
        <v>0</v>
      </c>
      <c r="O53" s="197">
        <v>48.76</v>
      </c>
      <c r="P53" s="197">
        <v>49.46</v>
      </c>
      <c r="Q53" s="197">
        <v>4.91</v>
      </c>
      <c r="R53" s="197">
        <v>6.19</v>
      </c>
      <c r="S53" s="197">
        <v>6.48</v>
      </c>
      <c r="T53" s="197">
        <v>0</v>
      </c>
      <c r="U53" s="197">
        <v>235.86</v>
      </c>
      <c r="V53" s="197">
        <v>2.1</v>
      </c>
      <c r="W53" s="197">
        <v>10.74</v>
      </c>
      <c r="X53" s="197">
        <v>36.270000000000003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70</v>
      </c>
      <c r="AN53" s="197">
        <v>0</v>
      </c>
      <c r="AO53">
        <v>0</v>
      </c>
      <c r="AP53" s="197">
        <v>68.41</v>
      </c>
      <c r="AQ53" s="197">
        <v>18.2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158.88999999999999</v>
      </c>
      <c r="L54" s="197">
        <v>63.14</v>
      </c>
      <c r="M54" s="197">
        <v>0</v>
      </c>
      <c r="N54" s="197">
        <v>0</v>
      </c>
      <c r="O54" s="197">
        <v>48.76</v>
      </c>
      <c r="P54" s="197">
        <v>49.46</v>
      </c>
      <c r="Q54" s="197">
        <v>4.91</v>
      </c>
      <c r="R54" s="197">
        <v>6.19</v>
      </c>
      <c r="S54" s="197">
        <v>6.48</v>
      </c>
      <c r="T54" s="197">
        <v>0</v>
      </c>
      <c r="U54" s="197">
        <v>235.86</v>
      </c>
      <c r="V54" s="197">
        <v>2.1</v>
      </c>
      <c r="W54" s="197">
        <v>10.74</v>
      </c>
      <c r="X54" s="197">
        <v>36.270000000000003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70</v>
      </c>
      <c r="AN54" s="197">
        <v>0</v>
      </c>
      <c r="AO54">
        <v>0</v>
      </c>
      <c r="AP54" s="197">
        <v>68.41</v>
      </c>
      <c r="AQ54" s="197">
        <v>18.2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0.21</v>
      </c>
      <c r="E55" s="197">
        <v>0</v>
      </c>
      <c r="F55" s="197">
        <v>0</v>
      </c>
      <c r="G55" s="197">
        <v>0.37</v>
      </c>
      <c r="H55" s="197">
        <v>0</v>
      </c>
      <c r="I55" s="197">
        <v>0</v>
      </c>
      <c r="J55" s="197">
        <v>0.81</v>
      </c>
      <c r="K55" s="197">
        <v>158.88999999999999</v>
      </c>
      <c r="L55" s="197">
        <v>63.14</v>
      </c>
      <c r="M55" s="197">
        <v>0</v>
      </c>
      <c r="N55" s="197">
        <v>0</v>
      </c>
      <c r="O55" s="197">
        <v>48.76</v>
      </c>
      <c r="P55" s="197">
        <v>49.46</v>
      </c>
      <c r="Q55" s="197">
        <v>4.91</v>
      </c>
      <c r="R55" s="197">
        <v>6.19</v>
      </c>
      <c r="S55" s="197">
        <v>6.48</v>
      </c>
      <c r="T55" s="197">
        <v>0</v>
      </c>
      <c r="U55" s="197">
        <v>235.86</v>
      </c>
      <c r="V55" s="197">
        <v>2.1</v>
      </c>
      <c r="W55" s="197">
        <v>10.74</v>
      </c>
      <c r="X55" s="197">
        <v>36.270000000000003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70</v>
      </c>
      <c r="AN55" s="197">
        <v>0</v>
      </c>
      <c r="AO55">
        <v>0</v>
      </c>
      <c r="AP55" s="197">
        <v>68.41</v>
      </c>
      <c r="AQ55" s="197">
        <v>18.2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0.01</v>
      </c>
      <c r="K56" s="197">
        <v>158.88999999999999</v>
      </c>
      <c r="L56" s="197">
        <v>63.14</v>
      </c>
      <c r="M56" s="197">
        <v>0</v>
      </c>
      <c r="N56" s="197">
        <v>0</v>
      </c>
      <c r="O56" s="197">
        <v>48.76</v>
      </c>
      <c r="P56" s="197">
        <v>49.46</v>
      </c>
      <c r="Q56" s="197">
        <v>4.91</v>
      </c>
      <c r="R56" s="197">
        <v>6.19</v>
      </c>
      <c r="S56" s="197">
        <v>6.48</v>
      </c>
      <c r="T56" s="197">
        <v>0</v>
      </c>
      <c r="U56" s="197">
        <v>235.86</v>
      </c>
      <c r="V56" s="197">
        <v>2.1</v>
      </c>
      <c r="W56" s="197">
        <v>10.74</v>
      </c>
      <c r="X56" s="197">
        <v>36.270000000000003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70</v>
      </c>
      <c r="AN56" s="197">
        <v>0</v>
      </c>
      <c r="AO56">
        <v>0</v>
      </c>
      <c r="AP56" s="197">
        <v>68.41</v>
      </c>
      <c r="AQ56" s="197">
        <v>18.2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158.88999999999999</v>
      </c>
      <c r="L57" s="197">
        <v>63.14</v>
      </c>
      <c r="M57" s="197">
        <v>0</v>
      </c>
      <c r="N57" s="197">
        <v>0</v>
      </c>
      <c r="O57" s="197">
        <v>48.76</v>
      </c>
      <c r="P57" s="197">
        <v>49.46</v>
      </c>
      <c r="Q57" s="197">
        <v>4.91</v>
      </c>
      <c r="R57" s="197">
        <v>6.19</v>
      </c>
      <c r="S57" s="197">
        <v>6.48</v>
      </c>
      <c r="T57" s="197">
        <v>0</v>
      </c>
      <c r="U57" s="197">
        <v>235.86</v>
      </c>
      <c r="V57" s="197">
        <v>2.1</v>
      </c>
      <c r="W57" s="197">
        <v>10.74</v>
      </c>
      <c r="X57" s="197">
        <v>36.270000000000003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70</v>
      </c>
      <c r="AN57" s="197">
        <v>0</v>
      </c>
      <c r="AO57">
        <v>0</v>
      </c>
      <c r="AP57" s="197">
        <v>68.41</v>
      </c>
      <c r="AQ57" s="197">
        <v>18.2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158.88999999999999</v>
      </c>
      <c r="L58" s="197">
        <v>63.14</v>
      </c>
      <c r="M58" s="197">
        <v>0</v>
      </c>
      <c r="N58" s="197">
        <v>0</v>
      </c>
      <c r="O58" s="197">
        <v>48.76</v>
      </c>
      <c r="P58" s="197">
        <v>49.46</v>
      </c>
      <c r="Q58" s="197">
        <v>4.91</v>
      </c>
      <c r="R58" s="197">
        <v>6.19</v>
      </c>
      <c r="S58" s="197">
        <v>6.48</v>
      </c>
      <c r="T58" s="197">
        <v>0</v>
      </c>
      <c r="U58" s="197">
        <v>235.86</v>
      </c>
      <c r="V58" s="197">
        <v>2.1</v>
      </c>
      <c r="W58" s="197">
        <v>10.74</v>
      </c>
      <c r="X58" s="197">
        <v>36.270000000000003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70</v>
      </c>
      <c r="AN58" s="197">
        <v>0</v>
      </c>
      <c r="AO58">
        <v>0</v>
      </c>
      <c r="AP58" s="197">
        <v>68.41</v>
      </c>
      <c r="AQ58" s="197">
        <v>18.2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158.88999999999999</v>
      </c>
      <c r="L59" s="197">
        <v>63.14</v>
      </c>
      <c r="M59" s="197">
        <v>0</v>
      </c>
      <c r="N59" s="197">
        <v>0</v>
      </c>
      <c r="O59" s="197">
        <v>48.76</v>
      </c>
      <c r="P59" s="197">
        <v>49.46</v>
      </c>
      <c r="Q59" s="197">
        <v>4.91</v>
      </c>
      <c r="R59" s="197">
        <v>6.19</v>
      </c>
      <c r="S59" s="197">
        <v>6.48</v>
      </c>
      <c r="T59" s="197">
        <v>0</v>
      </c>
      <c r="U59" s="197">
        <v>235.86</v>
      </c>
      <c r="V59" s="197">
        <v>2.1</v>
      </c>
      <c r="W59" s="197">
        <v>10.74</v>
      </c>
      <c r="X59" s="197">
        <v>36.270000000000003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70</v>
      </c>
      <c r="AN59" s="197">
        <v>0</v>
      </c>
      <c r="AO59">
        <v>0</v>
      </c>
      <c r="AP59" s="197">
        <v>68.41</v>
      </c>
      <c r="AQ59" s="197">
        <v>18.2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158.88999999999999</v>
      </c>
      <c r="L60" s="197">
        <v>63.14</v>
      </c>
      <c r="M60" s="197">
        <v>0</v>
      </c>
      <c r="N60" s="197">
        <v>0</v>
      </c>
      <c r="O60" s="197">
        <v>48.76</v>
      </c>
      <c r="P60" s="197">
        <v>49.46</v>
      </c>
      <c r="Q60" s="197">
        <v>4.91</v>
      </c>
      <c r="R60" s="197">
        <v>6.19</v>
      </c>
      <c r="S60" s="197">
        <v>6.48</v>
      </c>
      <c r="T60" s="197">
        <v>0</v>
      </c>
      <c r="U60" s="197">
        <v>235.86</v>
      </c>
      <c r="V60" s="197">
        <v>2.1</v>
      </c>
      <c r="W60" s="197">
        <v>10.74</v>
      </c>
      <c r="X60" s="197">
        <v>36.270000000000003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70</v>
      </c>
      <c r="AN60" s="197">
        <v>0</v>
      </c>
      <c r="AO60">
        <v>0</v>
      </c>
      <c r="AP60" s="197">
        <v>68.41</v>
      </c>
      <c r="AQ60" s="197">
        <v>18.2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158.88999999999999</v>
      </c>
      <c r="L61" s="197">
        <v>63.14</v>
      </c>
      <c r="M61" s="197">
        <v>0</v>
      </c>
      <c r="N61" s="197">
        <v>0</v>
      </c>
      <c r="O61" s="197">
        <v>48.76</v>
      </c>
      <c r="P61" s="197">
        <v>49.46</v>
      </c>
      <c r="Q61" s="197">
        <v>4.91</v>
      </c>
      <c r="R61" s="197">
        <v>6.19</v>
      </c>
      <c r="S61" s="197">
        <v>6.48</v>
      </c>
      <c r="T61" s="197">
        <v>0</v>
      </c>
      <c r="U61" s="197">
        <v>235.86</v>
      </c>
      <c r="V61" s="197">
        <v>2.1</v>
      </c>
      <c r="W61" s="197">
        <v>10.74</v>
      </c>
      <c r="X61" s="197">
        <v>36.270000000000003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70</v>
      </c>
      <c r="AN61" s="197">
        <v>5.63</v>
      </c>
      <c r="AO61">
        <v>0</v>
      </c>
      <c r="AP61" s="197">
        <v>68.41</v>
      </c>
      <c r="AQ61" s="197">
        <v>18.2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158.88999999999999</v>
      </c>
      <c r="L62" s="197">
        <v>63.14</v>
      </c>
      <c r="M62" s="197">
        <v>0</v>
      </c>
      <c r="N62" s="197">
        <v>0</v>
      </c>
      <c r="O62" s="197">
        <v>48.76</v>
      </c>
      <c r="P62" s="197">
        <v>49.46</v>
      </c>
      <c r="Q62" s="197">
        <v>4.91</v>
      </c>
      <c r="R62" s="197">
        <v>6.19</v>
      </c>
      <c r="S62" s="197">
        <v>6.48</v>
      </c>
      <c r="T62" s="197">
        <v>0</v>
      </c>
      <c r="U62" s="197">
        <v>235.86</v>
      </c>
      <c r="V62" s="197">
        <v>2.1</v>
      </c>
      <c r="W62" s="197">
        <v>10.74</v>
      </c>
      <c r="X62" s="197">
        <v>36.270000000000003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70</v>
      </c>
      <c r="AN62" s="197">
        <v>5.63</v>
      </c>
      <c r="AO62">
        <v>0</v>
      </c>
      <c r="AP62" s="197">
        <v>68.41</v>
      </c>
      <c r="AQ62" s="197">
        <v>18.2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158.88999999999999</v>
      </c>
      <c r="L63" s="197">
        <v>63.14</v>
      </c>
      <c r="M63" s="197">
        <v>0</v>
      </c>
      <c r="N63" s="197">
        <v>0</v>
      </c>
      <c r="O63" s="197">
        <v>48.76</v>
      </c>
      <c r="P63" s="197">
        <v>49.46</v>
      </c>
      <c r="Q63" s="197">
        <v>4.91</v>
      </c>
      <c r="R63" s="197">
        <v>6.19</v>
      </c>
      <c r="S63" s="197">
        <v>6.48</v>
      </c>
      <c r="T63" s="197">
        <v>0</v>
      </c>
      <c r="U63" s="197">
        <v>235.86</v>
      </c>
      <c r="V63" s="197">
        <v>2.1</v>
      </c>
      <c r="W63" s="197">
        <v>10.74</v>
      </c>
      <c r="X63" s="197">
        <v>36.270000000000003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24.05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70</v>
      </c>
      <c r="AN63" s="197">
        <v>3.05</v>
      </c>
      <c r="AO63">
        <v>0</v>
      </c>
      <c r="AP63" s="197">
        <v>68.41</v>
      </c>
      <c r="AQ63" s="197">
        <v>18.2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158.88999999999999</v>
      </c>
      <c r="L64" s="197">
        <v>63.14</v>
      </c>
      <c r="M64" s="197">
        <v>0</v>
      </c>
      <c r="N64" s="197">
        <v>0</v>
      </c>
      <c r="O64" s="197">
        <v>48.76</v>
      </c>
      <c r="P64" s="197">
        <v>49.46</v>
      </c>
      <c r="Q64" s="197">
        <v>4.91</v>
      </c>
      <c r="R64" s="197">
        <v>6.19</v>
      </c>
      <c r="S64" s="197">
        <v>6.48</v>
      </c>
      <c r="T64" s="197">
        <v>0</v>
      </c>
      <c r="U64" s="197">
        <v>235.86</v>
      </c>
      <c r="V64" s="197">
        <v>2.1</v>
      </c>
      <c r="W64" s="197">
        <v>10.74</v>
      </c>
      <c r="X64" s="197">
        <v>36.270000000000003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24.05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70</v>
      </c>
      <c r="AN64" s="197">
        <v>3.05</v>
      </c>
      <c r="AO64">
        <v>0</v>
      </c>
      <c r="AP64" s="197">
        <v>68.41</v>
      </c>
      <c r="AQ64" s="197">
        <v>18.2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158.88999999999999</v>
      </c>
      <c r="L65" s="197">
        <v>63.14</v>
      </c>
      <c r="M65" s="197">
        <v>0</v>
      </c>
      <c r="N65" s="197">
        <v>0</v>
      </c>
      <c r="O65" s="197">
        <v>48.76</v>
      </c>
      <c r="P65" s="197">
        <v>49.46</v>
      </c>
      <c r="Q65" s="197">
        <v>4.91</v>
      </c>
      <c r="R65" s="197">
        <v>6.19</v>
      </c>
      <c r="S65" s="197">
        <v>6.48</v>
      </c>
      <c r="T65" s="197">
        <v>0</v>
      </c>
      <c r="U65" s="197">
        <v>235.86</v>
      </c>
      <c r="V65" s="197">
        <v>2.1</v>
      </c>
      <c r="W65" s="197">
        <v>10.74</v>
      </c>
      <c r="X65" s="197">
        <v>36.270000000000003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23.91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70</v>
      </c>
      <c r="AN65" s="197">
        <v>3.05</v>
      </c>
      <c r="AO65">
        <v>0</v>
      </c>
      <c r="AP65" s="197">
        <v>68.41</v>
      </c>
      <c r="AQ65" s="197">
        <v>18.2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158.88999999999999</v>
      </c>
      <c r="L66" s="197">
        <v>63.14</v>
      </c>
      <c r="M66" s="197">
        <v>0</v>
      </c>
      <c r="N66" s="197">
        <v>0</v>
      </c>
      <c r="O66" s="197">
        <v>48.76</v>
      </c>
      <c r="P66" s="197">
        <v>49.46</v>
      </c>
      <c r="Q66" s="197">
        <v>4.91</v>
      </c>
      <c r="R66" s="197">
        <v>6.19</v>
      </c>
      <c r="S66" s="197">
        <v>6.48</v>
      </c>
      <c r="T66" s="197">
        <v>0</v>
      </c>
      <c r="U66" s="197">
        <v>235.86</v>
      </c>
      <c r="V66" s="197">
        <v>2.1</v>
      </c>
      <c r="W66" s="197">
        <v>10.74</v>
      </c>
      <c r="X66" s="197">
        <v>36.270000000000003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23.91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70</v>
      </c>
      <c r="AN66" s="197">
        <v>3.05</v>
      </c>
      <c r="AO66">
        <v>0</v>
      </c>
      <c r="AP66" s="197">
        <v>68.41</v>
      </c>
      <c r="AQ66" s="197">
        <v>18.2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158.88999999999999</v>
      </c>
      <c r="L67" s="197">
        <v>63.14</v>
      </c>
      <c r="M67" s="197">
        <v>0</v>
      </c>
      <c r="N67" s="197">
        <v>0</v>
      </c>
      <c r="O67" s="197">
        <v>48.76</v>
      </c>
      <c r="P67" s="197">
        <v>49.46</v>
      </c>
      <c r="Q67" s="197">
        <v>4.91</v>
      </c>
      <c r="R67" s="197">
        <v>6.19</v>
      </c>
      <c r="S67" s="197">
        <v>6.48</v>
      </c>
      <c r="T67" s="197">
        <v>0</v>
      </c>
      <c r="U67" s="197">
        <v>235.86</v>
      </c>
      <c r="V67" s="197">
        <v>2.1</v>
      </c>
      <c r="W67" s="197">
        <v>10.74</v>
      </c>
      <c r="X67" s="197">
        <v>36.270000000000003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23.91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68.41</v>
      </c>
      <c r="AQ67" s="197">
        <v>18.2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158.88999999999999</v>
      </c>
      <c r="L68" s="197">
        <v>63.14</v>
      </c>
      <c r="M68" s="197">
        <v>0</v>
      </c>
      <c r="N68" s="197">
        <v>0</v>
      </c>
      <c r="O68" s="197">
        <v>48.76</v>
      </c>
      <c r="P68" s="197">
        <v>49.46</v>
      </c>
      <c r="Q68" s="197">
        <v>4.91</v>
      </c>
      <c r="R68" s="197">
        <v>6.19</v>
      </c>
      <c r="S68" s="197">
        <v>6.48</v>
      </c>
      <c r="T68" s="197">
        <v>0</v>
      </c>
      <c r="U68" s="197">
        <v>235.86</v>
      </c>
      <c r="V68" s="197">
        <v>2.1</v>
      </c>
      <c r="W68" s="197">
        <v>10.74</v>
      </c>
      <c r="X68" s="197">
        <v>36.270000000000003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23.44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68.41</v>
      </c>
      <c r="AQ68" s="197">
        <v>18.2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158.88999999999999</v>
      </c>
      <c r="L69" s="197">
        <v>63.14</v>
      </c>
      <c r="M69" s="197">
        <v>0</v>
      </c>
      <c r="N69" s="197">
        <v>0</v>
      </c>
      <c r="O69" s="197">
        <v>48.76</v>
      </c>
      <c r="P69" s="197">
        <v>49.46</v>
      </c>
      <c r="Q69" s="197">
        <v>4.91</v>
      </c>
      <c r="R69" s="197">
        <v>6.19</v>
      </c>
      <c r="S69" s="197">
        <v>6.48</v>
      </c>
      <c r="T69" s="197">
        <v>0</v>
      </c>
      <c r="U69" s="197">
        <v>235.86</v>
      </c>
      <c r="V69" s="197">
        <v>2.1</v>
      </c>
      <c r="W69" s="197">
        <v>10.74</v>
      </c>
      <c r="X69" s="197">
        <v>36.270000000000003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23.44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68.41</v>
      </c>
      <c r="AQ69" s="197">
        <v>18.2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158.88999999999999</v>
      </c>
      <c r="L70" s="197">
        <v>63.14</v>
      </c>
      <c r="M70" s="197">
        <v>0</v>
      </c>
      <c r="N70" s="197">
        <v>0</v>
      </c>
      <c r="O70" s="197">
        <v>48.76</v>
      </c>
      <c r="P70" s="197">
        <v>49.46</v>
      </c>
      <c r="Q70" s="197">
        <v>4.91</v>
      </c>
      <c r="R70" s="197">
        <v>6.19</v>
      </c>
      <c r="S70" s="197">
        <v>6.48</v>
      </c>
      <c r="T70" s="197">
        <v>0</v>
      </c>
      <c r="U70" s="197">
        <v>235.86</v>
      </c>
      <c r="V70" s="197">
        <v>2.1</v>
      </c>
      <c r="W70" s="197">
        <v>10.74</v>
      </c>
      <c r="X70" s="197">
        <v>36.270000000000003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23.44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80</v>
      </c>
      <c r="AN70" s="197">
        <v>0</v>
      </c>
      <c r="AO70">
        <v>0</v>
      </c>
      <c r="AP70" s="197">
        <v>68.41</v>
      </c>
      <c r="AQ70" s="197">
        <v>18.2</v>
      </c>
      <c r="AR70" s="197">
        <v>24.18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158.88999999999999</v>
      </c>
      <c r="L71" s="197">
        <v>63.14</v>
      </c>
      <c r="M71" s="197">
        <v>0</v>
      </c>
      <c r="N71" s="197">
        <v>0</v>
      </c>
      <c r="O71" s="197">
        <v>48.76</v>
      </c>
      <c r="P71" s="197">
        <v>49.46</v>
      </c>
      <c r="Q71" s="197">
        <v>4.91</v>
      </c>
      <c r="R71" s="197">
        <v>6.19</v>
      </c>
      <c r="S71" s="197">
        <v>6.48</v>
      </c>
      <c r="T71" s="197">
        <v>0</v>
      </c>
      <c r="U71" s="197">
        <v>235.86</v>
      </c>
      <c r="V71" s="197">
        <v>2.1</v>
      </c>
      <c r="W71" s="197">
        <v>10.74</v>
      </c>
      <c r="X71" s="197">
        <v>36.270000000000003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23.44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100</v>
      </c>
      <c r="AN71" s="197">
        <v>0</v>
      </c>
      <c r="AO71">
        <v>0</v>
      </c>
      <c r="AP71" s="197">
        <v>68.41</v>
      </c>
      <c r="AQ71" s="197">
        <v>18.2</v>
      </c>
      <c r="AR71" s="197">
        <v>21.53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158.88999999999999</v>
      </c>
      <c r="L72" s="197">
        <v>63.14</v>
      </c>
      <c r="M72" s="197">
        <v>0</v>
      </c>
      <c r="N72" s="197">
        <v>0</v>
      </c>
      <c r="O72" s="197">
        <v>48.76</v>
      </c>
      <c r="P72" s="197">
        <v>49.46</v>
      </c>
      <c r="Q72" s="197">
        <v>4.91</v>
      </c>
      <c r="R72" s="197">
        <v>6.19</v>
      </c>
      <c r="S72" s="197">
        <v>6.48</v>
      </c>
      <c r="T72" s="197">
        <v>0</v>
      </c>
      <c r="U72" s="197">
        <v>235.86</v>
      </c>
      <c r="V72" s="197">
        <v>2.1</v>
      </c>
      <c r="W72" s="197">
        <v>10.74</v>
      </c>
      <c r="X72" s="197">
        <v>36.270000000000003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23.44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100</v>
      </c>
      <c r="AN72" s="197">
        <v>0</v>
      </c>
      <c r="AO72">
        <v>0</v>
      </c>
      <c r="AP72" s="197">
        <v>68.41</v>
      </c>
      <c r="AQ72" s="197">
        <v>18.2</v>
      </c>
      <c r="AR72" s="197">
        <v>12.87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8.26</v>
      </c>
      <c r="E73" s="197">
        <v>0</v>
      </c>
      <c r="F73" s="197">
        <v>0</v>
      </c>
      <c r="G73" s="197">
        <v>15.75</v>
      </c>
      <c r="H73" s="197">
        <v>0</v>
      </c>
      <c r="I73" s="197">
        <v>0</v>
      </c>
      <c r="J73" s="197">
        <v>19.37</v>
      </c>
      <c r="K73" s="197">
        <v>158.88999999999999</v>
      </c>
      <c r="L73" s="197">
        <v>63.14</v>
      </c>
      <c r="M73" s="197">
        <v>0</v>
      </c>
      <c r="N73" s="197">
        <v>0</v>
      </c>
      <c r="O73" s="197">
        <v>48.76</v>
      </c>
      <c r="P73" s="197">
        <v>49.46</v>
      </c>
      <c r="Q73" s="197">
        <v>4.91</v>
      </c>
      <c r="R73" s="197">
        <v>6.19</v>
      </c>
      <c r="S73" s="197">
        <v>6.48</v>
      </c>
      <c r="T73" s="197">
        <v>0</v>
      </c>
      <c r="U73" s="197">
        <v>235.86</v>
      </c>
      <c r="V73" s="197">
        <v>2.1</v>
      </c>
      <c r="W73" s="197">
        <v>10.74</v>
      </c>
      <c r="X73" s="197">
        <v>36.270000000000003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23.44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100</v>
      </c>
      <c r="AN73" s="197">
        <v>0</v>
      </c>
      <c r="AO73">
        <v>0</v>
      </c>
      <c r="AP73" s="197">
        <v>68.41</v>
      </c>
      <c r="AQ73" s="197">
        <v>18.2</v>
      </c>
      <c r="AR73" s="197">
        <v>6.16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8.26</v>
      </c>
      <c r="E74" s="197">
        <v>0</v>
      </c>
      <c r="F74" s="197">
        <v>0</v>
      </c>
      <c r="G74" s="197">
        <v>15.75</v>
      </c>
      <c r="H74" s="197">
        <v>0</v>
      </c>
      <c r="I74" s="197">
        <v>0</v>
      </c>
      <c r="J74" s="197">
        <v>19.37</v>
      </c>
      <c r="K74" s="197">
        <v>158.88999999999999</v>
      </c>
      <c r="L74" s="197">
        <v>63.14</v>
      </c>
      <c r="M74" s="197">
        <v>0</v>
      </c>
      <c r="N74" s="197">
        <v>0</v>
      </c>
      <c r="O74" s="197">
        <v>48.76</v>
      </c>
      <c r="P74" s="197">
        <v>49.46</v>
      </c>
      <c r="Q74" s="197">
        <v>4.91</v>
      </c>
      <c r="R74" s="197">
        <v>6.19</v>
      </c>
      <c r="S74" s="197">
        <v>6.48</v>
      </c>
      <c r="T74" s="197">
        <v>0</v>
      </c>
      <c r="U74" s="197">
        <v>235.86</v>
      </c>
      <c r="V74" s="197">
        <v>2.1</v>
      </c>
      <c r="W74" s="197">
        <v>10.74</v>
      </c>
      <c r="X74" s="197">
        <v>36.270000000000003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23.44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100</v>
      </c>
      <c r="AN74" s="197">
        <v>0</v>
      </c>
      <c r="AO74">
        <v>0</v>
      </c>
      <c r="AP74" s="197">
        <v>68.41</v>
      </c>
      <c r="AQ74" s="197">
        <v>18.2</v>
      </c>
      <c r="AR74" s="197">
        <v>1.34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8.26</v>
      </c>
      <c r="E75" s="197">
        <v>0</v>
      </c>
      <c r="F75" s="197">
        <v>0</v>
      </c>
      <c r="G75" s="197">
        <v>15.75</v>
      </c>
      <c r="H75" s="197">
        <v>0</v>
      </c>
      <c r="I75" s="197">
        <v>0</v>
      </c>
      <c r="J75" s="197">
        <v>19.37</v>
      </c>
      <c r="K75" s="197">
        <v>158.88999999999999</v>
      </c>
      <c r="L75" s="197">
        <v>63.14</v>
      </c>
      <c r="M75" s="197">
        <v>0</v>
      </c>
      <c r="N75" s="197">
        <v>0</v>
      </c>
      <c r="O75" s="197">
        <v>48.76</v>
      </c>
      <c r="P75" s="197">
        <v>49.46</v>
      </c>
      <c r="Q75" s="197">
        <v>4.91</v>
      </c>
      <c r="R75" s="197">
        <v>6.19</v>
      </c>
      <c r="S75" s="197">
        <v>6.48</v>
      </c>
      <c r="T75" s="197">
        <v>0</v>
      </c>
      <c r="U75" s="197">
        <v>235.86</v>
      </c>
      <c r="V75" s="197">
        <v>2.1</v>
      </c>
      <c r="W75" s="197">
        <v>10.74</v>
      </c>
      <c r="X75" s="197">
        <v>36.270000000000003</v>
      </c>
      <c r="Y75" s="197">
        <v>0</v>
      </c>
      <c r="Z75">
        <v>0</v>
      </c>
      <c r="AA75" s="197">
        <v>9.23</v>
      </c>
      <c r="AB75" s="197">
        <v>0</v>
      </c>
      <c r="AC75" s="197">
        <v>0</v>
      </c>
      <c r="AD75" s="197">
        <v>0</v>
      </c>
      <c r="AE75" s="197">
        <v>37.549999999999997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99.34</v>
      </c>
      <c r="AN75" s="197">
        <v>0</v>
      </c>
      <c r="AO75">
        <v>0</v>
      </c>
      <c r="AP75" s="197">
        <v>68.41</v>
      </c>
      <c r="AQ75" s="197">
        <v>18.2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8.26</v>
      </c>
      <c r="E76" s="197">
        <v>0</v>
      </c>
      <c r="F76" s="197">
        <v>0</v>
      </c>
      <c r="G76" s="197">
        <v>15.75</v>
      </c>
      <c r="H76" s="197">
        <v>0</v>
      </c>
      <c r="I76" s="197">
        <v>0</v>
      </c>
      <c r="J76" s="197">
        <v>19.37</v>
      </c>
      <c r="K76" s="197">
        <v>158.88999999999999</v>
      </c>
      <c r="L76" s="197">
        <v>63.14</v>
      </c>
      <c r="M76" s="197">
        <v>0</v>
      </c>
      <c r="N76" s="197">
        <v>0</v>
      </c>
      <c r="O76" s="197">
        <v>48.76</v>
      </c>
      <c r="P76" s="197">
        <v>49.46</v>
      </c>
      <c r="Q76" s="197">
        <v>4.91</v>
      </c>
      <c r="R76" s="197">
        <v>6.19</v>
      </c>
      <c r="S76" s="197">
        <v>6.48</v>
      </c>
      <c r="T76" s="197">
        <v>0</v>
      </c>
      <c r="U76" s="197">
        <v>235.86</v>
      </c>
      <c r="V76" s="197">
        <v>2.1</v>
      </c>
      <c r="W76" s="197">
        <v>10.74</v>
      </c>
      <c r="X76" s="197">
        <v>36.270000000000003</v>
      </c>
      <c r="Y76" s="197">
        <v>0</v>
      </c>
      <c r="Z76">
        <v>0</v>
      </c>
      <c r="AA76" s="197">
        <v>9.52</v>
      </c>
      <c r="AB76" s="197">
        <v>0</v>
      </c>
      <c r="AC76" s="197">
        <v>0</v>
      </c>
      <c r="AD76" s="197">
        <v>0</v>
      </c>
      <c r="AE76" s="197">
        <v>37.549999999999997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99.34</v>
      </c>
      <c r="AN76" s="197">
        <v>0</v>
      </c>
      <c r="AO76">
        <v>0</v>
      </c>
      <c r="AP76" s="197">
        <v>68.41</v>
      </c>
      <c r="AQ76" s="197">
        <v>18.2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8.26</v>
      </c>
      <c r="E77" s="197">
        <v>0</v>
      </c>
      <c r="F77" s="197">
        <v>0</v>
      </c>
      <c r="G77" s="197">
        <v>15.75</v>
      </c>
      <c r="H77" s="197">
        <v>0</v>
      </c>
      <c r="I77" s="197">
        <v>0</v>
      </c>
      <c r="J77" s="197">
        <v>18.87</v>
      </c>
      <c r="K77" s="197">
        <v>158.88999999999999</v>
      </c>
      <c r="L77" s="197">
        <v>63.14</v>
      </c>
      <c r="M77" s="197">
        <v>0</v>
      </c>
      <c r="N77" s="197">
        <v>0</v>
      </c>
      <c r="O77" s="197">
        <v>48.76</v>
      </c>
      <c r="P77" s="197">
        <v>49.46</v>
      </c>
      <c r="Q77" s="197">
        <v>4.91</v>
      </c>
      <c r="R77" s="197">
        <v>6.19</v>
      </c>
      <c r="S77" s="197">
        <v>6.48</v>
      </c>
      <c r="T77" s="197">
        <v>0</v>
      </c>
      <c r="U77" s="197">
        <v>235.86</v>
      </c>
      <c r="V77" s="197">
        <v>2.1</v>
      </c>
      <c r="W77" s="197">
        <v>10.74</v>
      </c>
      <c r="X77" s="197">
        <v>36.270000000000003</v>
      </c>
      <c r="Y77" s="197">
        <v>0</v>
      </c>
      <c r="Z77">
        <v>0</v>
      </c>
      <c r="AA77" s="197">
        <v>9.52</v>
      </c>
      <c r="AB77" s="197">
        <v>0</v>
      </c>
      <c r="AC77" s="197">
        <v>0</v>
      </c>
      <c r="AD77" s="197">
        <v>0</v>
      </c>
      <c r="AE77" s="197">
        <v>37.549999999999997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99.34</v>
      </c>
      <c r="AN77" s="197">
        <v>0</v>
      </c>
      <c r="AO77">
        <v>0</v>
      </c>
      <c r="AP77" s="197">
        <v>68.41</v>
      </c>
      <c r="AQ77" s="197">
        <v>18.2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8.26</v>
      </c>
      <c r="E78" s="197">
        <v>0</v>
      </c>
      <c r="F78" s="197">
        <v>0</v>
      </c>
      <c r="G78" s="197">
        <v>15.75</v>
      </c>
      <c r="H78" s="197">
        <v>0</v>
      </c>
      <c r="I78" s="197">
        <v>0</v>
      </c>
      <c r="J78" s="197">
        <v>18.87</v>
      </c>
      <c r="K78" s="197">
        <v>158.88999999999999</v>
      </c>
      <c r="L78" s="197">
        <v>63.14</v>
      </c>
      <c r="M78" s="197">
        <v>0</v>
      </c>
      <c r="N78" s="197">
        <v>0</v>
      </c>
      <c r="O78" s="197">
        <v>48.76</v>
      </c>
      <c r="P78" s="197">
        <v>49.46</v>
      </c>
      <c r="Q78" s="197">
        <v>4.91</v>
      </c>
      <c r="R78" s="197">
        <v>6.19</v>
      </c>
      <c r="S78" s="197">
        <v>6.48</v>
      </c>
      <c r="T78" s="197">
        <v>0</v>
      </c>
      <c r="U78" s="197">
        <v>235.86</v>
      </c>
      <c r="V78" s="197">
        <v>2.1</v>
      </c>
      <c r="W78" s="197">
        <v>10.74</v>
      </c>
      <c r="X78" s="197">
        <v>36.270000000000003</v>
      </c>
      <c r="Y78" s="197">
        <v>0</v>
      </c>
      <c r="Z78">
        <v>0</v>
      </c>
      <c r="AA78" s="197">
        <v>9.52</v>
      </c>
      <c r="AB78" s="197">
        <v>0</v>
      </c>
      <c r="AC78" s="197">
        <v>0</v>
      </c>
      <c r="AD78" s="197">
        <v>0</v>
      </c>
      <c r="AE78" s="197">
        <v>37.549999999999997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99.34</v>
      </c>
      <c r="AN78" s="197">
        <v>0</v>
      </c>
      <c r="AO78">
        <v>0</v>
      </c>
      <c r="AP78" s="197">
        <v>68.41</v>
      </c>
      <c r="AQ78" s="197">
        <v>18.2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17.670000000000002</v>
      </c>
      <c r="E79" s="197">
        <v>0</v>
      </c>
      <c r="F79" s="197">
        <v>0</v>
      </c>
      <c r="G79" s="197">
        <v>33.270000000000003</v>
      </c>
      <c r="H79" s="197">
        <v>0</v>
      </c>
      <c r="I79" s="197">
        <v>0</v>
      </c>
      <c r="J79" s="197">
        <v>18.87</v>
      </c>
      <c r="K79" s="197">
        <v>158.88999999999999</v>
      </c>
      <c r="L79" s="197">
        <v>63.14</v>
      </c>
      <c r="M79" s="197">
        <v>0</v>
      </c>
      <c r="N79" s="197">
        <v>0</v>
      </c>
      <c r="O79" s="197">
        <v>48.76</v>
      </c>
      <c r="P79" s="197">
        <v>49.46</v>
      </c>
      <c r="Q79" s="197">
        <v>4.91</v>
      </c>
      <c r="R79" s="197">
        <v>6.19</v>
      </c>
      <c r="S79" s="197">
        <v>6.48</v>
      </c>
      <c r="T79" s="197">
        <v>0</v>
      </c>
      <c r="U79" s="197">
        <v>235.86</v>
      </c>
      <c r="V79" s="197">
        <v>2.1</v>
      </c>
      <c r="W79" s="197">
        <v>10.74</v>
      </c>
      <c r="X79" s="197">
        <v>36.270000000000003</v>
      </c>
      <c r="Y79" s="197">
        <v>0</v>
      </c>
      <c r="Z79">
        <v>0</v>
      </c>
      <c r="AA79" s="197">
        <v>9.52</v>
      </c>
      <c r="AB79" s="197">
        <v>0</v>
      </c>
      <c r="AC79" s="197">
        <v>0</v>
      </c>
      <c r="AD79" s="197">
        <v>0</v>
      </c>
      <c r="AE79" s="197">
        <v>37.549999999999997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99.34</v>
      </c>
      <c r="AN79" s="197">
        <v>0</v>
      </c>
      <c r="AO79">
        <v>0</v>
      </c>
      <c r="AP79" s="197">
        <v>68.41</v>
      </c>
      <c r="AQ79" s="197">
        <v>18.2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17.61</v>
      </c>
      <c r="E80" s="197">
        <v>0</v>
      </c>
      <c r="F80" s="197">
        <v>0</v>
      </c>
      <c r="G80" s="197">
        <v>31.57</v>
      </c>
      <c r="H80" s="197">
        <v>0</v>
      </c>
      <c r="I80" s="197">
        <v>0</v>
      </c>
      <c r="J80" s="197">
        <v>18.87</v>
      </c>
      <c r="K80" s="197">
        <v>158.88999999999999</v>
      </c>
      <c r="L80" s="197">
        <v>63.14</v>
      </c>
      <c r="M80" s="197">
        <v>0</v>
      </c>
      <c r="N80" s="197">
        <v>0</v>
      </c>
      <c r="O80" s="197">
        <v>48.76</v>
      </c>
      <c r="P80" s="197">
        <v>49.46</v>
      </c>
      <c r="Q80" s="197">
        <v>4.91</v>
      </c>
      <c r="R80" s="197">
        <v>6.19</v>
      </c>
      <c r="S80" s="197">
        <v>6.48</v>
      </c>
      <c r="T80" s="197">
        <v>0</v>
      </c>
      <c r="U80" s="197">
        <v>235.86</v>
      </c>
      <c r="V80" s="197">
        <v>2.1</v>
      </c>
      <c r="W80" s="197">
        <v>10.74</v>
      </c>
      <c r="X80" s="197">
        <v>36.270000000000003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23.76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99.34</v>
      </c>
      <c r="AN80" s="197">
        <v>0</v>
      </c>
      <c r="AO80">
        <v>0</v>
      </c>
      <c r="AP80" s="197">
        <v>68.41</v>
      </c>
      <c r="AQ80" s="197">
        <v>18.2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17.61</v>
      </c>
      <c r="E81" s="197">
        <v>0</v>
      </c>
      <c r="F81" s="197">
        <v>0</v>
      </c>
      <c r="G81" s="197">
        <v>31.57</v>
      </c>
      <c r="H81" s="197">
        <v>0</v>
      </c>
      <c r="I81" s="197">
        <v>0</v>
      </c>
      <c r="J81" s="197">
        <v>18.87</v>
      </c>
      <c r="K81" s="197">
        <v>158.88999999999999</v>
      </c>
      <c r="L81" s="197">
        <v>63.14</v>
      </c>
      <c r="M81" s="197">
        <v>0</v>
      </c>
      <c r="N81" s="197">
        <v>0</v>
      </c>
      <c r="O81" s="197">
        <v>48.76</v>
      </c>
      <c r="P81" s="197">
        <v>49.46</v>
      </c>
      <c r="Q81" s="197">
        <v>4.91</v>
      </c>
      <c r="R81" s="197">
        <v>6.19</v>
      </c>
      <c r="S81" s="197">
        <v>6.48</v>
      </c>
      <c r="T81" s="197">
        <v>0</v>
      </c>
      <c r="U81" s="197">
        <v>235.86</v>
      </c>
      <c r="V81" s="197">
        <v>2.1</v>
      </c>
      <c r="W81" s="197">
        <v>10.74</v>
      </c>
      <c r="X81" s="197">
        <v>36.270000000000003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23.76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99.34</v>
      </c>
      <c r="AN81" s="197">
        <v>0</v>
      </c>
      <c r="AO81">
        <v>0</v>
      </c>
      <c r="AP81" s="197">
        <v>68.41</v>
      </c>
      <c r="AQ81" s="197">
        <v>18.2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17.61</v>
      </c>
      <c r="E82" s="197">
        <v>0</v>
      </c>
      <c r="F82" s="197">
        <v>0</v>
      </c>
      <c r="G82" s="197">
        <v>31.57</v>
      </c>
      <c r="H82" s="197">
        <v>0</v>
      </c>
      <c r="I82" s="197">
        <v>0</v>
      </c>
      <c r="J82" s="197">
        <v>18.87</v>
      </c>
      <c r="K82" s="197">
        <v>158.88999999999999</v>
      </c>
      <c r="L82" s="197">
        <v>63.14</v>
      </c>
      <c r="M82" s="197">
        <v>0</v>
      </c>
      <c r="N82" s="197">
        <v>0</v>
      </c>
      <c r="O82" s="197">
        <v>48.76</v>
      </c>
      <c r="P82" s="197">
        <v>49.46</v>
      </c>
      <c r="Q82" s="197">
        <v>4.91</v>
      </c>
      <c r="R82" s="197">
        <v>6.19</v>
      </c>
      <c r="S82" s="197">
        <v>6.48</v>
      </c>
      <c r="T82" s="197">
        <v>0</v>
      </c>
      <c r="U82" s="197">
        <v>235.86</v>
      </c>
      <c r="V82" s="197">
        <v>2.1</v>
      </c>
      <c r="W82" s="197">
        <v>10.74</v>
      </c>
      <c r="X82" s="197">
        <v>36.270000000000003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23.76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99.34</v>
      </c>
      <c r="AN82" s="197">
        <v>0</v>
      </c>
      <c r="AO82">
        <v>0</v>
      </c>
      <c r="AP82" s="197">
        <v>68.41</v>
      </c>
      <c r="AQ82" s="197">
        <v>18.2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0.32</v>
      </c>
      <c r="H83" s="197">
        <v>0</v>
      </c>
      <c r="I83" s="197">
        <v>0</v>
      </c>
      <c r="J83" s="197">
        <v>0</v>
      </c>
      <c r="K83" s="197">
        <v>158.88999999999999</v>
      </c>
      <c r="L83" s="197">
        <v>63.14</v>
      </c>
      <c r="M83" s="197">
        <v>0</v>
      </c>
      <c r="N83" s="197">
        <v>0</v>
      </c>
      <c r="O83" s="197">
        <v>48.76</v>
      </c>
      <c r="P83" s="197">
        <v>49.46</v>
      </c>
      <c r="Q83" s="197">
        <v>4.91</v>
      </c>
      <c r="R83" s="197">
        <v>6.19</v>
      </c>
      <c r="S83" s="197">
        <v>6.48</v>
      </c>
      <c r="T83" s="197">
        <v>0</v>
      </c>
      <c r="U83" s="197">
        <v>235.86</v>
      </c>
      <c r="V83" s="197">
        <v>2.1</v>
      </c>
      <c r="W83" s="197">
        <v>10.74</v>
      </c>
      <c r="X83" s="197">
        <v>36.270000000000003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23.76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99.34</v>
      </c>
      <c r="AN83" s="197">
        <v>0</v>
      </c>
      <c r="AO83">
        <v>0</v>
      </c>
      <c r="AP83" s="197">
        <v>68.41</v>
      </c>
      <c r="AQ83" s="197">
        <v>18.2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158.88999999999999</v>
      </c>
      <c r="L84" s="197">
        <v>63.14</v>
      </c>
      <c r="M84" s="197">
        <v>0</v>
      </c>
      <c r="N84" s="197">
        <v>0</v>
      </c>
      <c r="O84" s="197">
        <v>48.76</v>
      </c>
      <c r="P84" s="197">
        <v>49.46</v>
      </c>
      <c r="Q84" s="197">
        <v>4.91</v>
      </c>
      <c r="R84" s="197">
        <v>6.19</v>
      </c>
      <c r="S84" s="197">
        <v>6.48</v>
      </c>
      <c r="T84" s="197">
        <v>0</v>
      </c>
      <c r="U84" s="197">
        <v>235.86</v>
      </c>
      <c r="V84" s="197">
        <v>2.1</v>
      </c>
      <c r="W84" s="197">
        <v>10.74</v>
      </c>
      <c r="X84" s="197">
        <v>36.270000000000003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23.76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99.34</v>
      </c>
      <c r="AN84" s="197">
        <v>0</v>
      </c>
      <c r="AO84">
        <v>0</v>
      </c>
      <c r="AP84" s="197">
        <v>68.41</v>
      </c>
      <c r="AQ84" s="197">
        <v>18.2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158.88999999999999</v>
      </c>
      <c r="L85" s="197">
        <v>63.14</v>
      </c>
      <c r="M85" s="197">
        <v>0</v>
      </c>
      <c r="N85" s="197">
        <v>0</v>
      </c>
      <c r="O85" s="197">
        <v>48.76</v>
      </c>
      <c r="P85" s="197">
        <v>49.46</v>
      </c>
      <c r="Q85" s="197">
        <v>4.91</v>
      </c>
      <c r="R85" s="197">
        <v>6.19</v>
      </c>
      <c r="S85" s="197">
        <v>6.48</v>
      </c>
      <c r="T85" s="197">
        <v>0</v>
      </c>
      <c r="U85" s="197">
        <v>235.86</v>
      </c>
      <c r="V85" s="197">
        <v>2.1</v>
      </c>
      <c r="W85" s="197">
        <v>10.74</v>
      </c>
      <c r="X85" s="197">
        <v>36.270000000000003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23.76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99.34</v>
      </c>
      <c r="AN85" s="197">
        <v>0</v>
      </c>
      <c r="AO85">
        <v>0</v>
      </c>
      <c r="AP85" s="197">
        <v>68.41</v>
      </c>
      <c r="AQ85" s="197">
        <v>18.2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158.88999999999999</v>
      </c>
      <c r="L86" s="197">
        <v>63.14</v>
      </c>
      <c r="M86" s="197">
        <v>0</v>
      </c>
      <c r="N86" s="197">
        <v>0</v>
      </c>
      <c r="O86" s="197">
        <v>48.76</v>
      </c>
      <c r="P86" s="197">
        <v>49.46</v>
      </c>
      <c r="Q86" s="197">
        <v>4.91</v>
      </c>
      <c r="R86" s="197">
        <v>6.19</v>
      </c>
      <c r="S86" s="197">
        <v>6.48</v>
      </c>
      <c r="T86" s="197">
        <v>0</v>
      </c>
      <c r="U86" s="197">
        <v>235.86</v>
      </c>
      <c r="V86" s="197">
        <v>2.1</v>
      </c>
      <c r="W86" s="197">
        <v>10.74</v>
      </c>
      <c r="X86" s="197">
        <v>36.270000000000003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24.08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99.34</v>
      </c>
      <c r="AN86" s="197">
        <v>0</v>
      </c>
      <c r="AO86">
        <v>0</v>
      </c>
      <c r="AP86" s="197">
        <v>68.41</v>
      </c>
      <c r="AQ86" s="197">
        <v>18.2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16.64</v>
      </c>
      <c r="E87" s="197">
        <v>0</v>
      </c>
      <c r="F87" s="197">
        <v>0</v>
      </c>
      <c r="G87" s="197">
        <v>31.57</v>
      </c>
      <c r="H87" s="197">
        <v>0</v>
      </c>
      <c r="I87" s="197">
        <v>0</v>
      </c>
      <c r="J87" s="197">
        <v>18.87</v>
      </c>
      <c r="K87" s="197">
        <v>158.88999999999999</v>
      </c>
      <c r="L87" s="197">
        <v>63.14</v>
      </c>
      <c r="M87" s="197">
        <v>0</v>
      </c>
      <c r="N87" s="197">
        <v>0</v>
      </c>
      <c r="O87" s="197">
        <v>48.76</v>
      </c>
      <c r="P87" s="197">
        <v>49.46</v>
      </c>
      <c r="Q87" s="197">
        <v>4.91</v>
      </c>
      <c r="R87" s="197">
        <v>6.19</v>
      </c>
      <c r="S87" s="197">
        <v>6.48</v>
      </c>
      <c r="T87" s="197">
        <v>0</v>
      </c>
      <c r="U87" s="197">
        <v>235.86</v>
      </c>
      <c r="V87" s="197">
        <v>2.1</v>
      </c>
      <c r="W87" s="197">
        <v>10.74</v>
      </c>
      <c r="X87" s="197">
        <v>36.270000000000003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24.08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99.34</v>
      </c>
      <c r="AN87" s="197">
        <v>0</v>
      </c>
      <c r="AO87">
        <v>0</v>
      </c>
      <c r="AP87" s="197">
        <v>68.41</v>
      </c>
      <c r="AQ87" s="197">
        <v>18.2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16.64</v>
      </c>
      <c r="E88" s="197">
        <v>0</v>
      </c>
      <c r="F88" s="197">
        <v>0</v>
      </c>
      <c r="G88" s="197">
        <v>31.57</v>
      </c>
      <c r="H88" s="197">
        <v>0</v>
      </c>
      <c r="I88" s="197">
        <v>0</v>
      </c>
      <c r="J88" s="197">
        <v>18.87</v>
      </c>
      <c r="K88" s="197">
        <v>158.88999999999999</v>
      </c>
      <c r="L88" s="197">
        <v>63.14</v>
      </c>
      <c r="M88" s="197">
        <v>0</v>
      </c>
      <c r="N88" s="197">
        <v>0</v>
      </c>
      <c r="O88" s="197">
        <v>48.76</v>
      </c>
      <c r="P88" s="197">
        <v>49.46</v>
      </c>
      <c r="Q88" s="197">
        <v>4.91</v>
      </c>
      <c r="R88" s="197">
        <v>6.19</v>
      </c>
      <c r="S88" s="197">
        <v>6.48</v>
      </c>
      <c r="T88" s="197">
        <v>0</v>
      </c>
      <c r="U88" s="197">
        <v>235.86</v>
      </c>
      <c r="V88" s="197">
        <v>2.1</v>
      </c>
      <c r="W88" s="197">
        <v>10.74</v>
      </c>
      <c r="X88" s="197">
        <v>36.270000000000003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24.08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99.34</v>
      </c>
      <c r="AN88" s="197">
        <v>0</v>
      </c>
      <c r="AO88">
        <v>0</v>
      </c>
      <c r="AP88" s="197">
        <v>68.41</v>
      </c>
      <c r="AQ88" s="197">
        <v>18.2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8.26</v>
      </c>
      <c r="E89" s="197">
        <v>0</v>
      </c>
      <c r="F89" s="197">
        <v>0</v>
      </c>
      <c r="G89" s="197">
        <v>7.34</v>
      </c>
      <c r="H89" s="197">
        <v>0</v>
      </c>
      <c r="I89" s="197">
        <v>0</v>
      </c>
      <c r="J89" s="197">
        <v>18.87</v>
      </c>
      <c r="K89" s="197">
        <v>158.88999999999999</v>
      </c>
      <c r="L89" s="197">
        <v>63.14</v>
      </c>
      <c r="M89" s="197">
        <v>0</v>
      </c>
      <c r="N89" s="197">
        <v>0</v>
      </c>
      <c r="O89" s="197">
        <v>48.76</v>
      </c>
      <c r="P89" s="197">
        <v>49.46</v>
      </c>
      <c r="Q89" s="197">
        <v>4.91</v>
      </c>
      <c r="R89" s="197">
        <v>6.19</v>
      </c>
      <c r="S89" s="197">
        <v>6.48</v>
      </c>
      <c r="T89" s="197">
        <v>0</v>
      </c>
      <c r="U89" s="197">
        <v>235.86</v>
      </c>
      <c r="V89" s="197">
        <v>2.1</v>
      </c>
      <c r="W89" s="197">
        <v>10.74</v>
      </c>
      <c r="X89" s="197">
        <v>36.270000000000003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24.08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99.34</v>
      </c>
      <c r="AN89" s="197">
        <v>0</v>
      </c>
      <c r="AO89">
        <v>0</v>
      </c>
      <c r="AP89" s="197">
        <v>68.41</v>
      </c>
      <c r="AQ89" s="197">
        <v>18.2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8.26</v>
      </c>
      <c r="E90" s="197">
        <v>0</v>
      </c>
      <c r="F90" s="197">
        <v>0</v>
      </c>
      <c r="G90" s="197">
        <v>14.81</v>
      </c>
      <c r="H90" s="197">
        <v>0</v>
      </c>
      <c r="I90" s="197">
        <v>0</v>
      </c>
      <c r="J90" s="197">
        <v>18.87</v>
      </c>
      <c r="K90" s="197">
        <v>158.88999999999999</v>
      </c>
      <c r="L90" s="197">
        <v>63.14</v>
      </c>
      <c r="M90" s="197">
        <v>0</v>
      </c>
      <c r="N90" s="197">
        <v>0</v>
      </c>
      <c r="O90" s="197">
        <v>48.76</v>
      </c>
      <c r="P90" s="197">
        <v>49.46</v>
      </c>
      <c r="Q90" s="197">
        <v>4.91</v>
      </c>
      <c r="R90" s="197">
        <v>6.19</v>
      </c>
      <c r="S90" s="197">
        <v>6.48</v>
      </c>
      <c r="T90" s="197">
        <v>0</v>
      </c>
      <c r="U90" s="197">
        <v>235.86</v>
      </c>
      <c r="V90" s="197">
        <v>2.1</v>
      </c>
      <c r="W90" s="197">
        <v>10.74</v>
      </c>
      <c r="X90" s="197">
        <v>36.270000000000003</v>
      </c>
      <c r="Y90" s="197">
        <v>0</v>
      </c>
      <c r="Z90">
        <v>0</v>
      </c>
      <c r="AA90" s="197">
        <v>9.5500000000000007</v>
      </c>
      <c r="AB90" s="197">
        <v>0</v>
      </c>
      <c r="AC90" s="197">
        <v>0</v>
      </c>
      <c r="AD90" s="197">
        <v>0</v>
      </c>
      <c r="AE90" s="197">
        <v>38.049999999999997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99.34</v>
      </c>
      <c r="AN90" s="197">
        <v>0</v>
      </c>
      <c r="AO90">
        <v>0</v>
      </c>
      <c r="AP90" s="197">
        <v>68.41</v>
      </c>
      <c r="AQ90" s="197">
        <v>18.2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8.26</v>
      </c>
      <c r="E91" s="197">
        <v>0</v>
      </c>
      <c r="F91" s="197">
        <v>0</v>
      </c>
      <c r="G91" s="197">
        <v>11.11</v>
      </c>
      <c r="H91" s="197">
        <v>0</v>
      </c>
      <c r="I91" s="197">
        <v>0</v>
      </c>
      <c r="J91" s="197">
        <v>18.87</v>
      </c>
      <c r="K91" s="197">
        <v>158.88999999999999</v>
      </c>
      <c r="L91" s="197">
        <v>63.14</v>
      </c>
      <c r="M91" s="197">
        <v>0</v>
      </c>
      <c r="N91" s="197">
        <v>0</v>
      </c>
      <c r="O91" s="197">
        <v>48.76</v>
      </c>
      <c r="P91" s="197">
        <v>49.46</v>
      </c>
      <c r="Q91" s="197">
        <v>4.91</v>
      </c>
      <c r="R91" s="197">
        <v>6.19</v>
      </c>
      <c r="S91" s="197">
        <v>6.48</v>
      </c>
      <c r="T91" s="197">
        <v>0</v>
      </c>
      <c r="U91" s="197">
        <v>235.86</v>
      </c>
      <c r="V91" s="197">
        <v>2.1</v>
      </c>
      <c r="W91" s="197">
        <v>10.74</v>
      </c>
      <c r="X91" s="197">
        <v>36.270000000000003</v>
      </c>
      <c r="Y91" s="197">
        <v>0</v>
      </c>
      <c r="Z91">
        <v>0</v>
      </c>
      <c r="AA91" s="197">
        <v>9.5500000000000007</v>
      </c>
      <c r="AB91" s="197">
        <v>0</v>
      </c>
      <c r="AC91" s="197">
        <v>0</v>
      </c>
      <c r="AD91" s="197">
        <v>0</v>
      </c>
      <c r="AE91" s="197">
        <v>38.049999999999997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160</v>
      </c>
      <c r="AN91" s="197">
        <v>0</v>
      </c>
      <c r="AO91">
        <v>0</v>
      </c>
      <c r="AP91" s="197">
        <v>68.41</v>
      </c>
      <c r="AQ91" s="197">
        <v>18.2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8.26</v>
      </c>
      <c r="E92" s="197">
        <v>0</v>
      </c>
      <c r="F92" s="197">
        <v>0</v>
      </c>
      <c r="G92" s="197">
        <v>7.35</v>
      </c>
      <c r="H92" s="197">
        <v>0</v>
      </c>
      <c r="I92" s="197">
        <v>0</v>
      </c>
      <c r="J92" s="197">
        <v>18.87</v>
      </c>
      <c r="K92" s="197">
        <v>158.88999999999999</v>
      </c>
      <c r="L92" s="197">
        <v>63.14</v>
      </c>
      <c r="M92" s="197">
        <v>0</v>
      </c>
      <c r="N92" s="197">
        <v>0</v>
      </c>
      <c r="O92" s="197">
        <v>48.76</v>
      </c>
      <c r="P92" s="197">
        <v>49.46</v>
      </c>
      <c r="Q92" s="197">
        <v>4.91</v>
      </c>
      <c r="R92" s="197">
        <v>6.19</v>
      </c>
      <c r="S92" s="197">
        <v>6.48</v>
      </c>
      <c r="T92" s="197">
        <v>0</v>
      </c>
      <c r="U92" s="197">
        <v>235.86</v>
      </c>
      <c r="V92" s="197">
        <v>2.1</v>
      </c>
      <c r="W92" s="197">
        <v>10.74</v>
      </c>
      <c r="X92" s="197">
        <v>36.270000000000003</v>
      </c>
      <c r="Y92" s="197">
        <v>0</v>
      </c>
      <c r="Z92">
        <v>0</v>
      </c>
      <c r="AA92" s="197">
        <v>9.5500000000000007</v>
      </c>
      <c r="AB92" s="197">
        <v>0</v>
      </c>
      <c r="AC92" s="197">
        <v>0</v>
      </c>
      <c r="AD92" s="197">
        <v>0</v>
      </c>
      <c r="AE92" s="197">
        <v>38.049999999999997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160</v>
      </c>
      <c r="AN92" s="197">
        <v>0</v>
      </c>
      <c r="AO92">
        <v>0</v>
      </c>
      <c r="AP92" s="197">
        <v>68.41</v>
      </c>
      <c r="AQ92" s="197">
        <v>18.2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8.26</v>
      </c>
      <c r="E93" s="197">
        <v>0</v>
      </c>
      <c r="F93" s="197">
        <v>0</v>
      </c>
      <c r="G93" s="197">
        <v>14.87</v>
      </c>
      <c r="H93" s="197">
        <v>0</v>
      </c>
      <c r="I93" s="197">
        <v>0</v>
      </c>
      <c r="J93" s="197">
        <v>18.87</v>
      </c>
      <c r="K93" s="197">
        <v>158.88999999999999</v>
      </c>
      <c r="L93" s="197">
        <v>63.14</v>
      </c>
      <c r="M93" s="197">
        <v>0</v>
      </c>
      <c r="N93" s="197">
        <v>0</v>
      </c>
      <c r="O93" s="197">
        <v>48.76</v>
      </c>
      <c r="P93" s="197">
        <v>49.46</v>
      </c>
      <c r="Q93" s="197">
        <v>4.91</v>
      </c>
      <c r="R93" s="197">
        <v>6.19</v>
      </c>
      <c r="S93" s="197">
        <v>6.48</v>
      </c>
      <c r="T93" s="197">
        <v>0</v>
      </c>
      <c r="U93" s="197">
        <v>235.86</v>
      </c>
      <c r="V93" s="197">
        <v>2.1</v>
      </c>
      <c r="W93" s="197">
        <v>10.74</v>
      </c>
      <c r="X93" s="197">
        <v>36.270000000000003</v>
      </c>
      <c r="Y93" s="197">
        <v>0</v>
      </c>
      <c r="Z93">
        <v>0</v>
      </c>
      <c r="AA93" s="197">
        <v>9.5500000000000007</v>
      </c>
      <c r="AB93" s="197">
        <v>0</v>
      </c>
      <c r="AC93" s="197">
        <v>0</v>
      </c>
      <c r="AD93" s="197">
        <v>0</v>
      </c>
      <c r="AE93" s="197">
        <v>38.049999999999997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160</v>
      </c>
      <c r="AN93" s="197">
        <v>0</v>
      </c>
      <c r="AO93">
        <v>0</v>
      </c>
      <c r="AP93" s="197">
        <v>68.41</v>
      </c>
      <c r="AQ93" s="197">
        <v>18.2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8.26</v>
      </c>
      <c r="E94" s="197">
        <v>0</v>
      </c>
      <c r="F94" s="197">
        <v>0</v>
      </c>
      <c r="G94" s="197">
        <v>16.02</v>
      </c>
      <c r="H94" s="197">
        <v>0</v>
      </c>
      <c r="I94" s="197">
        <v>0</v>
      </c>
      <c r="J94" s="197">
        <v>18.87</v>
      </c>
      <c r="K94" s="197">
        <v>158.88999999999999</v>
      </c>
      <c r="L94" s="197">
        <v>63.14</v>
      </c>
      <c r="M94" s="197">
        <v>0</v>
      </c>
      <c r="N94" s="197">
        <v>0</v>
      </c>
      <c r="O94" s="197">
        <v>48.76</v>
      </c>
      <c r="P94" s="197">
        <v>49.46</v>
      </c>
      <c r="Q94" s="197">
        <v>4.91</v>
      </c>
      <c r="R94" s="197">
        <v>6.19</v>
      </c>
      <c r="S94" s="197">
        <v>6.48</v>
      </c>
      <c r="T94" s="197">
        <v>0</v>
      </c>
      <c r="U94" s="197">
        <v>235.86</v>
      </c>
      <c r="V94" s="197">
        <v>2.1</v>
      </c>
      <c r="W94" s="197">
        <v>10.74</v>
      </c>
      <c r="X94" s="197">
        <v>36.270000000000003</v>
      </c>
      <c r="Y94" s="197">
        <v>0</v>
      </c>
      <c r="Z94">
        <v>0</v>
      </c>
      <c r="AA94" s="197">
        <v>9.5500000000000007</v>
      </c>
      <c r="AB94" s="197">
        <v>0</v>
      </c>
      <c r="AC94" s="197">
        <v>0</v>
      </c>
      <c r="AD94" s="197">
        <v>0</v>
      </c>
      <c r="AE94" s="197">
        <v>38.049999999999997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160</v>
      </c>
      <c r="AN94" s="197">
        <v>0</v>
      </c>
      <c r="AO94">
        <v>0</v>
      </c>
      <c r="AP94" s="197">
        <v>68.41</v>
      </c>
      <c r="AQ94" s="197">
        <v>18.2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8.26</v>
      </c>
      <c r="E95" s="197">
        <v>0</v>
      </c>
      <c r="F95" s="197">
        <v>0</v>
      </c>
      <c r="G95" s="197">
        <v>16.02</v>
      </c>
      <c r="H95" s="197">
        <v>0</v>
      </c>
      <c r="I95" s="197">
        <v>0</v>
      </c>
      <c r="J95" s="197">
        <v>18.87</v>
      </c>
      <c r="K95" s="197">
        <v>158.88999999999999</v>
      </c>
      <c r="L95" s="197">
        <v>63.14</v>
      </c>
      <c r="M95" s="197">
        <v>0</v>
      </c>
      <c r="N95" s="197">
        <v>4.1100000000000003</v>
      </c>
      <c r="O95" s="197">
        <v>48.76</v>
      </c>
      <c r="P95" s="197">
        <v>49.46</v>
      </c>
      <c r="Q95" s="197">
        <v>4.91</v>
      </c>
      <c r="R95" s="197">
        <v>6.19</v>
      </c>
      <c r="S95" s="197">
        <v>6.48</v>
      </c>
      <c r="T95" s="197">
        <v>0</v>
      </c>
      <c r="U95" s="197">
        <v>235.86</v>
      </c>
      <c r="V95" s="197">
        <v>2.1</v>
      </c>
      <c r="W95" s="197">
        <v>10.74</v>
      </c>
      <c r="X95" s="197">
        <v>36.270000000000003</v>
      </c>
      <c r="Y95" s="197">
        <v>0</v>
      </c>
      <c r="Z95">
        <v>0</v>
      </c>
      <c r="AA95" s="197">
        <v>9.5500000000000007</v>
      </c>
      <c r="AB95" s="197">
        <v>0</v>
      </c>
      <c r="AC95" s="197">
        <v>0</v>
      </c>
      <c r="AD95" s="197">
        <v>0</v>
      </c>
      <c r="AE95" s="197">
        <v>38.049999999999997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160</v>
      </c>
      <c r="AN95" s="197">
        <v>0</v>
      </c>
      <c r="AO95">
        <v>0</v>
      </c>
      <c r="AP95" s="197">
        <v>68.41</v>
      </c>
      <c r="AQ95" s="197">
        <v>18.2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8.26</v>
      </c>
      <c r="E96" s="197">
        <v>0</v>
      </c>
      <c r="F96" s="197">
        <v>0</v>
      </c>
      <c r="G96" s="197">
        <v>16.02</v>
      </c>
      <c r="H96" s="197">
        <v>0</v>
      </c>
      <c r="I96" s="197">
        <v>0</v>
      </c>
      <c r="J96" s="197">
        <v>18.87</v>
      </c>
      <c r="K96" s="197">
        <v>158.88999999999999</v>
      </c>
      <c r="L96" s="197">
        <v>63.14</v>
      </c>
      <c r="M96" s="197">
        <v>0</v>
      </c>
      <c r="N96" s="197">
        <v>6.57</v>
      </c>
      <c r="O96" s="197">
        <v>48.76</v>
      </c>
      <c r="P96" s="197">
        <v>49.46</v>
      </c>
      <c r="Q96" s="197">
        <v>4.91</v>
      </c>
      <c r="R96" s="197">
        <v>6.19</v>
      </c>
      <c r="S96" s="197">
        <v>6.48</v>
      </c>
      <c r="T96" s="197">
        <v>0</v>
      </c>
      <c r="U96" s="197">
        <v>235.86</v>
      </c>
      <c r="V96" s="197">
        <v>2.1</v>
      </c>
      <c r="W96" s="197">
        <v>10.74</v>
      </c>
      <c r="X96" s="197">
        <v>36.270000000000003</v>
      </c>
      <c r="Y96" s="197">
        <v>0</v>
      </c>
      <c r="Z96">
        <v>0</v>
      </c>
      <c r="AA96" s="197">
        <v>9.5500000000000007</v>
      </c>
      <c r="AB96" s="197">
        <v>0</v>
      </c>
      <c r="AC96" s="197">
        <v>0</v>
      </c>
      <c r="AD96" s="197">
        <v>0</v>
      </c>
      <c r="AE96" s="197">
        <v>38.049999999999997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160</v>
      </c>
      <c r="AN96" s="197">
        <v>0</v>
      </c>
      <c r="AO96">
        <v>0</v>
      </c>
      <c r="AP96" s="197">
        <v>68.41</v>
      </c>
      <c r="AQ96" s="197">
        <v>18.2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8.26</v>
      </c>
      <c r="E97" s="197">
        <v>0</v>
      </c>
      <c r="F97" s="197">
        <v>0</v>
      </c>
      <c r="G97" s="197">
        <v>16.02</v>
      </c>
      <c r="H97" s="197">
        <v>0</v>
      </c>
      <c r="I97" s="197">
        <v>0</v>
      </c>
      <c r="J97" s="197">
        <v>18.87</v>
      </c>
      <c r="K97" s="197">
        <v>158.88999999999999</v>
      </c>
      <c r="L97" s="197">
        <v>63.14</v>
      </c>
      <c r="M97" s="197">
        <v>0</v>
      </c>
      <c r="N97" s="197">
        <v>11.2</v>
      </c>
      <c r="O97" s="197">
        <v>48.76</v>
      </c>
      <c r="P97" s="197">
        <v>49.46</v>
      </c>
      <c r="Q97" s="197">
        <v>4.91</v>
      </c>
      <c r="R97" s="197">
        <v>6.19</v>
      </c>
      <c r="S97" s="197">
        <v>6.48</v>
      </c>
      <c r="T97" s="197">
        <v>0</v>
      </c>
      <c r="U97" s="197">
        <v>235.86</v>
      </c>
      <c r="V97" s="197">
        <v>2.1</v>
      </c>
      <c r="W97" s="197">
        <v>10.74</v>
      </c>
      <c r="X97" s="197">
        <v>36.270000000000003</v>
      </c>
      <c r="Y97" s="197">
        <v>0</v>
      </c>
      <c r="Z97">
        <v>0</v>
      </c>
      <c r="AA97" s="197">
        <v>9.5500000000000007</v>
      </c>
      <c r="AB97" s="197">
        <v>0</v>
      </c>
      <c r="AC97" s="197">
        <v>0</v>
      </c>
      <c r="AD97" s="197">
        <v>0</v>
      </c>
      <c r="AE97" s="197">
        <v>38.049999999999997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160</v>
      </c>
      <c r="AN97" s="197">
        <v>0</v>
      </c>
      <c r="AO97">
        <v>0</v>
      </c>
      <c r="AP97" s="197">
        <v>68.41</v>
      </c>
      <c r="AQ97" s="197">
        <v>18.2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8.26</v>
      </c>
      <c r="E98" s="197">
        <v>0</v>
      </c>
      <c r="F98" s="197">
        <v>0</v>
      </c>
      <c r="G98" s="197">
        <v>11.11</v>
      </c>
      <c r="H98" s="197">
        <v>0</v>
      </c>
      <c r="I98" s="197">
        <v>0</v>
      </c>
      <c r="J98" s="197">
        <v>18.87</v>
      </c>
      <c r="K98" s="197">
        <v>158.88999999999999</v>
      </c>
      <c r="L98" s="197">
        <v>63.14</v>
      </c>
      <c r="M98" s="197">
        <v>0</v>
      </c>
      <c r="N98" s="197">
        <v>12.8</v>
      </c>
      <c r="O98" s="197">
        <v>48.76</v>
      </c>
      <c r="P98" s="197">
        <v>49.46</v>
      </c>
      <c r="Q98" s="197">
        <v>4.91</v>
      </c>
      <c r="R98" s="197">
        <v>6.19</v>
      </c>
      <c r="S98" s="197">
        <v>6.48</v>
      </c>
      <c r="T98" s="197">
        <v>0</v>
      </c>
      <c r="U98" s="197">
        <v>235.86</v>
      </c>
      <c r="V98" s="197">
        <v>2.1</v>
      </c>
      <c r="W98" s="197">
        <v>10.74</v>
      </c>
      <c r="X98" s="197">
        <v>36.270000000000003</v>
      </c>
      <c r="Y98" s="197">
        <v>0</v>
      </c>
      <c r="Z98">
        <v>0</v>
      </c>
      <c r="AA98" s="197">
        <v>9.5500000000000007</v>
      </c>
      <c r="AB98" s="197">
        <v>0</v>
      </c>
      <c r="AC98" s="197">
        <v>0</v>
      </c>
      <c r="AD98" s="197">
        <v>0</v>
      </c>
      <c r="AE98" s="197">
        <v>38.049999999999997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160</v>
      </c>
      <c r="AN98" s="197">
        <v>0</v>
      </c>
      <c r="AO98">
        <v>0</v>
      </c>
      <c r="AP98" s="197">
        <v>68.41</v>
      </c>
      <c r="AQ98" s="197">
        <v>18.2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7.891999999999999E-2</v>
      </c>
      <c r="E99">
        <f t="shared" si="0"/>
        <v>0</v>
      </c>
      <c r="F99">
        <f t="shared" si="0"/>
        <v>0</v>
      </c>
      <c r="G99">
        <f t="shared" si="0"/>
        <v>0.14140250000000001</v>
      </c>
      <c r="H99">
        <f t="shared" si="0"/>
        <v>0</v>
      </c>
      <c r="I99">
        <f t="shared" si="0"/>
        <v>0</v>
      </c>
      <c r="J99">
        <f t="shared" si="0"/>
        <v>0.1526325</v>
      </c>
      <c r="K99">
        <f t="shared" si="0"/>
        <v>3.813359999999995</v>
      </c>
      <c r="L99">
        <f t="shared" si="0"/>
        <v>1.5147725000000019</v>
      </c>
      <c r="M99">
        <f t="shared" si="0"/>
        <v>0</v>
      </c>
      <c r="N99">
        <f t="shared" si="0"/>
        <v>8.6700000000000006E-3</v>
      </c>
      <c r="O99">
        <f t="shared" si="0"/>
        <v>1.1702400000000028</v>
      </c>
      <c r="P99">
        <f t="shared" si="0"/>
        <v>1.1870400000000005</v>
      </c>
      <c r="Q99">
        <f t="shared" si="0"/>
        <v>0.11788000000000019</v>
      </c>
      <c r="R99">
        <f t="shared" si="0"/>
        <v>0.15218250000000016</v>
      </c>
      <c r="S99">
        <f t="shared" si="0"/>
        <v>0.13123000000000012</v>
      </c>
      <c r="T99">
        <f t="shared" si="0"/>
        <v>0</v>
      </c>
      <c r="U99">
        <f t="shared" si="0"/>
        <v>5.6606400000000079</v>
      </c>
      <c r="V99">
        <f t="shared" si="0"/>
        <v>5.5299999999999898E-2</v>
      </c>
      <c r="W99">
        <f t="shared" si="0"/>
        <v>0.25468000000000018</v>
      </c>
      <c r="X99">
        <f t="shared" si="0"/>
        <v>0.84177999999999986</v>
      </c>
      <c r="Y99">
        <f t="shared" si="0"/>
        <v>0</v>
      </c>
      <c r="Z99">
        <f t="shared" si="0"/>
        <v>0</v>
      </c>
      <c r="AA99">
        <f t="shared" si="0"/>
        <v>0.21620499999999987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0.66683000000000059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2.0733475000000006</v>
      </c>
      <c r="AN99">
        <f t="shared" si="0"/>
        <v>5.8650000000000004E-3</v>
      </c>
      <c r="AO99">
        <f t="shared" si="0"/>
        <v>0</v>
      </c>
      <c r="AP99">
        <f t="shared" si="0"/>
        <v>1.641839999999998</v>
      </c>
      <c r="AQ99">
        <f t="shared" si="0"/>
        <v>0.43680000000000069</v>
      </c>
      <c r="AR99">
        <f t="shared" si="0"/>
        <v>0.27263749999999981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54.98</v>
      </c>
      <c r="E3" s="197">
        <v>0</v>
      </c>
      <c r="F3" s="197">
        <v>0</v>
      </c>
      <c r="G3" s="197">
        <v>78.42</v>
      </c>
      <c r="H3" s="197">
        <v>0</v>
      </c>
      <c r="I3" s="197">
        <v>0</v>
      </c>
      <c r="J3" s="197">
        <v>113.31</v>
      </c>
      <c r="K3" s="197">
        <v>9.06</v>
      </c>
      <c r="L3" s="197">
        <v>539.13</v>
      </c>
      <c r="M3" s="197">
        <v>27.32</v>
      </c>
      <c r="N3" s="197">
        <v>0</v>
      </c>
      <c r="O3" s="197">
        <v>0</v>
      </c>
      <c r="P3" s="197">
        <v>30.62</v>
      </c>
      <c r="Q3" s="197">
        <v>5.93</v>
      </c>
      <c r="R3" s="197">
        <v>10.14</v>
      </c>
      <c r="S3" s="197">
        <v>0</v>
      </c>
      <c r="T3" s="197">
        <v>0</v>
      </c>
      <c r="U3" s="197">
        <v>51.81</v>
      </c>
      <c r="V3" s="197">
        <v>3.38</v>
      </c>
      <c r="W3" s="197">
        <v>12.44</v>
      </c>
      <c r="X3" s="197">
        <v>43.8</v>
      </c>
      <c r="Y3" s="197">
        <v>0</v>
      </c>
      <c r="Z3">
        <v>0</v>
      </c>
      <c r="AA3" s="197">
        <v>9.5299999999999994</v>
      </c>
      <c r="AB3" s="197">
        <v>0</v>
      </c>
      <c r="AC3" s="197">
        <v>0</v>
      </c>
      <c r="AD3" s="197">
        <v>0</v>
      </c>
      <c r="AE3" s="197">
        <v>28.28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75.2</v>
      </c>
      <c r="AQ3" s="197">
        <v>21.97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41.85</v>
      </c>
      <c r="E4" s="197">
        <v>0</v>
      </c>
      <c r="F4" s="197">
        <v>0</v>
      </c>
      <c r="G4" s="197">
        <v>78.42</v>
      </c>
      <c r="H4" s="197">
        <v>0</v>
      </c>
      <c r="I4" s="197">
        <v>0</v>
      </c>
      <c r="J4" s="197">
        <v>103.38</v>
      </c>
      <c r="K4" s="197">
        <v>9.06</v>
      </c>
      <c r="L4" s="197">
        <v>559.92999999999995</v>
      </c>
      <c r="M4" s="197">
        <v>27.32</v>
      </c>
      <c r="N4" s="197">
        <v>0</v>
      </c>
      <c r="O4" s="197">
        <v>0</v>
      </c>
      <c r="P4" s="197">
        <v>30.62</v>
      </c>
      <c r="Q4" s="197">
        <v>5.93</v>
      </c>
      <c r="R4" s="197">
        <v>12.1</v>
      </c>
      <c r="S4" s="197">
        <v>0</v>
      </c>
      <c r="T4" s="197">
        <v>0</v>
      </c>
      <c r="U4" s="197">
        <v>51.81</v>
      </c>
      <c r="V4" s="197">
        <v>3.38</v>
      </c>
      <c r="W4" s="197">
        <v>12.44</v>
      </c>
      <c r="X4" s="197">
        <v>43.8</v>
      </c>
      <c r="Y4" s="197">
        <v>0</v>
      </c>
      <c r="Z4">
        <v>0</v>
      </c>
      <c r="AA4" s="197">
        <v>9.5299999999999994</v>
      </c>
      <c r="AB4" s="197">
        <v>0</v>
      </c>
      <c r="AC4" s="197">
        <v>0</v>
      </c>
      <c r="AD4" s="197">
        <v>0</v>
      </c>
      <c r="AE4" s="197">
        <v>28.28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75.2</v>
      </c>
      <c r="AQ4" s="197">
        <v>21.97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28.19</v>
      </c>
      <c r="E5" s="197">
        <v>0</v>
      </c>
      <c r="F5" s="197">
        <v>0</v>
      </c>
      <c r="G5" s="197">
        <v>45.06</v>
      </c>
      <c r="H5" s="197">
        <v>0</v>
      </c>
      <c r="I5" s="197">
        <v>0</v>
      </c>
      <c r="J5" s="197">
        <v>93.8</v>
      </c>
      <c r="K5" s="197">
        <v>9.06</v>
      </c>
      <c r="L5" s="197">
        <v>559.92999999999995</v>
      </c>
      <c r="M5" s="197">
        <v>27.32</v>
      </c>
      <c r="N5" s="197">
        <v>0</v>
      </c>
      <c r="O5" s="197">
        <v>0</v>
      </c>
      <c r="P5" s="197">
        <v>30.62</v>
      </c>
      <c r="Q5" s="197">
        <v>5.93</v>
      </c>
      <c r="R5" s="197">
        <v>12.59</v>
      </c>
      <c r="S5" s="197">
        <v>0</v>
      </c>
      <c r="T5" s="197">
        <v>0</v>
      </c>
      <c r="U5" s="197">
        <v>51.81</v>
      </c>
      <c r="V5" s="197">
        <v>3.38</v>
      </c>
      <c r="W5" s="197">
        <v>12.44</v>
      </c>
      <c r="X5" s="197">
        <v>43.8</v>
      </c>
      <c r="Y5" s="197">
        <v>0</v>
      </c>
      <c r="Z5">
        <v>0</v>
      </c>
      <c r="AA5" s="197">
        <v>9.5299999999999994</v>
      </c>
      <c r="AB5" s="197">
        <v>0</v>
      </c>
      <c r="AC5" s="197">
        <v>0</v>
      </c>
      <c r="AD5" s="197">
        <v>0</v>
      </c>
      <c r="AE5" s="197">
        <v>28.33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75.2</v>
      </c>
      <c r="AQ5" s="197">
        <v>21.97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26</v>
      </c>
      <c r="E6" s="197">
        <v>0</v>
      </c>
      <c r="F6" s="197">
        <v>0</v>
      </c>
      <c r="G6" s="197">
        <v>45.06</v>
      </c>
      <c r="H6" s="197">
        <v>0</v>
      </c>
      <c r="I6" s="197">
        <v>0</v>
      </c>
      <c r="J6" s="197">
        <v>85.03</v>
      </c>
      <c r="K6" s="197">
        <v>9.06</v>
      </c>
      <c r="L6" s="197">
        <v>559.92999999999995</v>
      </c>
      <c r="M6" s="197">
        <v>27.32</v>
      </c>
      <c r="N6" s="197">
        <v>0</v>
      </c>
      <c r="O6" s="197">
        <v>0</v>
      </c>
      <c r="P6" s="197">
        <v>30.62</v>
      </c>
      <c r="Q6" s="197">
        <v>5.93</v>
      </c>
      <c r="R6" s="197">
        <v>12.59</v>
      </c>
      <c r="S6" s="197">
        <v>0</v>
      </c>
      <c r="T6" s="197">
        <v>0</v>
      </c>
      <c r="U6" s="197">
        <v>51.81</v>
      </c>
      <c r="V6" s="197">
        <v>3.38</v>
      </c>
      <c r="W6" s="197">
        <v>12.44</v>
      </c>
      <c r="X6" s="197">
        <v>43.8</v>
      </c>
      <c r="Y6" s="197">
        <v>0</v>
      </c>
      <c r="Z6">
        <v>0</v>
      </c>
      <c r="AA6" s="197">
        <v>9.5299999999999994</v>
      </c>
      <c r="AB6" s="197">
        <v>0</v>
      </c>
      <c r="AC6" s="197">
        <v>0</v>
      </c>
      <c r="AD6" s="197">
        <v>0</v>
      </c>
      <c r="AE6" s="197">
        <v>28.39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75.2</v>
      </c>
      <c r="AQ6" s="197">
        <v>21.97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12.54</v>
      </c>
      <c r="E7" s="197">
        <v>0</v>
      </c>
      <c r="F7" s="197">
        <v>0</v>
      </c>
      <c r="G7" s="197">
        <v>23.61</v>
      </c>
      <c r="H7" s="197">
        <v>0</v>
      </c>
      <c r="I7" s="197">
        <v>0</v>
      </c>
      <c r="J7" s="197">
        <v>76.09</v>
      </c>
      <c r="K7" s="197">
        <v>9.06</v>
      </c>
      <c r="L7" s="197">
        <v>559.92999999999995</v>
      </c>
      <c r="M7" s="197">
        <v>27.32</v>
      </c>
      <c r="N7" s="197">
        <v>0</v>
      </c>
      <c r="O7" s="197">
        <v>0</v>
      </c>
      <c r="P7" s="197">
        <v>30.62</v>
      </c>
      <c r="Q7" s="197">
        <v>5.93</v>
      </c>
      <c r="R7" s="197">
        <v>7.48</v>
      </c>
      <c r="S7" s="197">
        <v>0</v>
      </c>
      <c r="T7" s="197">
        <v>0</v>
      </c>
      <c r="U7" s="197">
        <v>51.81</v>
      </c>
      <c r="V7" s="197">
        <v>3.38</v>
      </c>
      <c r="W7" s="197">
        <v>12.44</v>
      </c>
      <c r="X7" s="197">
        <v>43.8</v>
      </c>
      <c r="Y7" s="197">
        <v>0</v>
      </c>
      <c r="Z7">
        <v>0</v>
      </c>
      <c r="AA7" s="197">
        <v>9.5299999999999994</v>
      </c>
      <c r="AB7" s="197">
        <v>0</v>
      </c>
      <c r="AC7" s="197">
        <v>0</v>
      </c>
      <c r="AD7" s="197">
        <v>0</v>
      </c>
      <c r="AE7" s="197">
        <v>28.42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75.2</v>
      </c>
      <c r="AQ7" s="197">
        <v>21.97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12.54</v>
      </c>
      <c r="E8" s="197">
        <v>0</v>
      </c>
      <c r="F8" s="197">
        <v>0</v>
      </c>
      <c r="G8" s="197">
        <v>23.61</v>
      </c>
      <c r="H8" s="197">
        <v>0</v>
      </c>
      <c r="I8" s="197">
        <v>0</v>
      </c>
      <c r="J8" s="197">
        <v>76.09</v>
      </c>
      <c r="K8" s="197">
        <v>9.06</v>
      </c>
      <c r="L8" s="197">
        <v>559.92999999999995</v>
      </c>
      <c r="M8" s="197">
        <v>27.32</v>
      </c>
      <c r="N8" s="197">
        <v>0</v>
      </c>
      <c r="O8" s="197">
        <v>0</v>
      </c>
      <c r="P8" s="197">
        <v>30.62</v>
      </c>
      <c r="Q8" s="197">
        <v>5.93</v>
      </c>
      <c r="R8" s="197">
        <v>7.48</v>
      </c>
      <c r="S8" s="197">
        <v>0</v>
      </c>
      <c r="T8" s="197">
        <v>0</v>
      </c>
      <c r="U8" s="197">
        <v>51.81</v>
      </c>
      <c r="V8" s="197">
        <v>3.38</v>
      </c>
      <c r="W8" s="197">
        <v>12.44</v>
      </c>
      <c r="X8" s="197">
        <v>43.8</v>
      </c>
      <c r="Y8" s="197">
        <v>0</v>
      </c>
      <c r="Z8">
        <v>0</v>
      </c>
      <c r="AA8" s="197">
        <v>9.5299999999999994</v>
      </c>
      <c r="AB8" s="197">
        <v>0</v>
      </c>
      <c r="AC8" s="197">
        <v>0</v>
      </c>
      <c r="AD8" s="197">
        <v>0</v>
      </c>
      <c r="AE8" s="197">
        <v>28.42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75.2</v>
      </c>
      <c r="AQ8" s="197">
        <v>21.97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12.54</v>
      </c>
      <c r="E9" s="197">
        <v>0</v>
      </c>
      <c r="F9" s="197">
        <v>0</v>
      </c>
      <c r="G9" s="197">
        <v>23.61</v>
      </c>
      <c r="H9" s="197">
        <v>0</v>
      </c>
      <c r="I9" s="197">
        <v>0</v>
      </c>
      <c r="J9" s="197">
        <v>76.09</v>
      </c>
      <c r="K9" s="197">
        <v>9.06</v>
      </c>
      <c r="L9" s="197">
        <v>559.92999999999995</v>
      </c>
      <c r="M9" s="197">
        <v>27.32</v>
      </c>
      <c r="N9" s="197">
        <v>0</v>
      </c>
      <c r="O9" s="197">
        <v>0</v>
      </c>
      <c r="P9" s="197">
        <v>30.62</v>
      </c>
      <c r="Q9" s="197">
        <v>5.93</v>
      </c>
      <c r="R9" s="197">
        <v>7.48</v>
      </c>
      <c r="S9" s="197">
        <v>0.46</v>
      </c>
      <c r="T9" s="197">
        <v>0</v>
      </c>
      <c r="U9" s="197">
        <v>51.81</v>
      </c>
      <c r="V9" s="197">
        <v>3.38</v>
      </c>
      <c r="W9" s="197">
        <v>12.44</v>
      </c>
      <c r="X9" s="197">
        <v>43.8</v>
      </c>
      <c r="Y9" s="197">
        <v>0</v>
      </c>
      <c r="Z9">
        <v>0</v>
      </c>
      <c r="AA9" s="197">
        <v>9.5299999999999994</v>
      </c>
      <c r="AB9" s="197">
        <v>0</v>
      </c>
      <c r="AC9" s="197">
        <v>0</v>
      </c>
      <c r="AD9" s="197">
        <v>0</v>
      </c>
      <c r="AE9" s="197">
        <v>28.51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75.2</v>
      </c>
      <c r="AQ9" s="197">
        <v>21.97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12.54</v>
      </c>
      <c r="E10" s="197">
        <v>0</v>
      </c>
      <c r="F10" s="197">
        <v>0</v>
      </c>
      <c r="G10" s="197">
        <v>23.61</v>
      </c>
      <c r="H10" s="197">
        <v>0</v>
      </c>
      <c r="I10" s="197">
        <v>0</v>
      </c>
      <c r="J10" s="197">
        <v>76.09</v>
      </c>
      <c r="K10" s="197">
        <v>9.06</v>
      </c>
      <c r="L10" s="197">
        <v>559.92999999999995</v>
      </c>
      <c r="M10" s="197">
        <v>27.32</v>
      </c>
      <c r="N10" s="197">
        <v>0</v>
      </c>
      <c r="O10" s="197">
        <v>0</v>
      </c>
      <c r="P10" s="197">
        <v>30.62</v>
      </c>
      <c r="Q10" s="197">
        <v>5.93</v>
      </c>
      <c r="R10" s="197">
        <v>7.48</v>
      </c>
      <c r="S10" s="197">
        <v>1.08</v>
      </c>
      <c r="T10" s="197">
        <v>0</v>
      </c>
      <c r="U10" s="197">
        <v>51.81</v>
      </c>
      <c r="V10" s="197">
        <v>3.38</v>
      </c>
      <c r="W10" s="197">
        <v>12.44</v>
      </c>
      <c r="X10" s="197">
        <v>43.8</v>
      </c>
      <c r="Y10" s="197">
        <v>0</v>
      </c>
      <c r="Z10">
        <v>0</v>
      </c>
      <c r="AA10" s="197">
        <v>9.5299999999999994</v>
      </c>
      <c r="AB10" s="197">
        <v>0</v>
      </c>
      <c r="AC10" s="197">
        <v>0</v>
      </c>
      <c r="AD10" s="197">
        <v>0</v>
      </c>
      <c r="AE10" s="197">
        <v>28.51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75.2</v>
      </c>
      <c r="AQ10" s="197">
        <v>21.97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30.31</v>
      </c>
      <c r="E11" s="197">
        <v>0</v>
      </c>
      <c r="F11" s="197">
        <v>0</v>
      </c>
      <c r="G11" s="197">
        <v>39.99</v>
      </c>
      <c r="H11" s="197">
        <v>0</v>
      </c>
      <c r="I11" s="197">
        <v>0</v>
      </c>
      <c r="J11" s="197">
        <v>84.21</v>
      </c>
      <c r="K11" s="197">
        <v>9.06</v>
      </c>
      <c r="L11" s="197">
        <v>559.92999999999995</v>
      </c>
      <c r="M11" s="197">
        <v>27.32</v>
      </c>
      <c r="N11" s="197">
        <v>0</v>
      </c>
      <c r="O11" s="197">
        <v>0</v>
      </c>
      <c r="P11" s="197">
        <v>30.62</v>
      </c>
      <c r="Q11" s="197">
        <v>5.93</v>
      </c>
      <c r="R11" s="197">
        <v>7.48</v>
      </c>
      <c r="S11" s="197">
        <v>1.57</v>
      </c>
      <c r="T11" s="197">
        <v>0</v>
      </c>
      <c r="U11" s="197">
        <v>51.81</v>
      </c>
      <c r="V11" s="197">
        <v>3.38</v>
      </c>
      <c r="W11" s="197">
        <v>12.44</v>
      </c>
      <c r="X11" s="197">
        <v>43.8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75.2</v>
      </c>
      <c r="AQ11" s="197">
        <v>21.97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30.31</v>
      </c>
      <c r="E12" s="197">
        <v>0</v>
      </c>
      <c r="F12" s="197">
        <v>0</v>
      </c>
      <c r="G12" s="197">
        <v>39.99</v>
      </c>
      <c r="H12" s="197">
        <v>0</v>
      </c>
      <c r="I12" s="197">
        <v>0</v>
      </c>
      <c r="J12" s="197">
        <v>84.21</v>
      </c>
      <c r="K12" s="197">
        <v>9.06</v>
      </c>
      <c r="L12" s="197">
        <v>559.92999999999995</v>
      </c>
      <c r="M12" s="197">
        <v>27.32</v>
      </c>
      <c r="N12" s="197">
        <v>0</v>
      </c>
      <c r="O12" s="197">
        <v>0</v>
      </c>
      <c r="P12" s="197">
        <v>30.62</v>
      </c>
      <c r="Q12" s="197">
        <v>5.93</v>
      </c>
      <c r="R12" s="197">
        <v>7.48</v>
      </c>
      <c r="S12" s="197">
        <v>1.64</v>
      </c>
      <c r="T12" s="197">
        <v>0</v>
      </c>
      <c r="U12" s="197">
        <v>51.81</v>
      </c>
      <c r="V12" s="197">
        <v>3.38</v>
      </c>
      <c r="W12" s="197">
        <v>12.44</v>
      </c>
      <c r="X12" s="197">
        <v>43.8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75.2</v>
      </c>
      <c r="AQ12" s="197">
        <v>21.97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10.31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55.21</v>
      </c>
      <c r="K13" s="197">
        <v>9.06</v>
      </c>
      <c r="L13" s="197">
        <v>559.92999999999995</v>
      </c>
      <c r="M13" s="197">
        <v>27.32</v>
      </c>
      <c r="N13" s="197">
        <v>0</v>
      </c>
      <c r="O13" s="197">
        <v>0</v>
      </c>
      <c r="P13" s="197">
        <v>30.62</v>
      </c>
      <c r="Q13" s="197">
        <v>5.93</v>
      </c>
      <c r="R13" s="197">
        <v>7.48</v>
      </c>
      <c r="S13" s="197">
        <v>2.1800000000000002</v>
      </c>
      <c r="T13" s="197">
        <v>0</v>
      </c>
      <c r="U13" s="197">
        <v>51.81</v>
      </c>
      <c r="V13" s="197">
        <v>3.38</v>
      </c>
      <c r="W13" s="197">
        <v>12.44</v>
      </c>
      <c r="X13" s="197">
        <v>43.8</v>
      </c>
      <c r="Y13" s="197">
        <v>0</v>
      </c>
      <c r="Z13">
        <v>0</v>
      </c>
      <c r="AA13" s="197">
        <v>9.17</v>
      </c>
      <c r="AB13" s="197">
        <v>0</v>
      </c>
      <c r="AC13" s="197">
        <v>0</v>
      </c>
      <c r="AD13" s="197">
        <v>0</v>
      </c>
      <c r="AE13" s="197">
        <v>25.18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75.2</v>
      </c>
      <c r="AQ13" s="197">
        <v>21.97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9.98</v>
      </c>
      <c r="E14" s="197">
        <v>0</v>
      </c>
      <c r="F14" s="197">
        <v>0</v>
      </c>
      <c r="G14" s="197">
        <v>19.350000000000001</v>
      </c>
      <c r="H14" s="197">
        <v>0</v>
      </c>
      <c r="I14" s="197">
        <v>0</v>
      </c>
      <c r="J14" s="197">
        <v>44.21</v>
      </c>
      <c r="K14" s="197">
        <v>9.06</v>
      </c>
      <c r="L14" s="197">
        <v>559.92999999999995</v>
      </c>
      <c r="M14" s="197">
        <v>27.32</v>
      </c>
      <c r="N14" s="197">
        <v>0</v>
      </c>
      <c r="O14" s="197">
        <v>0</v>
      </c>
      <c r="P14" s="197">
        <v>30.62</v>
      </c>
      <c r="Q14" s="197">
        <v>5.93</v>
      </c>
      <c r="R14" s="197">
        <v>7.48</v>
      </c>
      <c r="S14" s="197">
        <v>2.46</v>
      </c>
      <c r="T14" s="197">
        <v>0</v>
      </c>
      <c r="U14" s="197">
        <v>51.81</v>
      </c>
      <c r="V14" s="197">
        <v>3.38</v>
      </c>
      <c r="W14" s="197">
        <v>12.44</v>
      </c>
      <c r="X14" s="197">
        <v>43.8</v>
      </c>
      <c r="Y14" s="197">
        <v>0</v>
      </c>
      <c r="Z14">
        <v>0</v>
      </c>
      <c r="AA14" s="197">
        <v>9.17</v>
      </c>
      <c r="AB14" s="197">
        <v>0</v>
      </c>
      <c r="AC14" s="197">
        <v>0</v>
      </c>
      <c r="AD14" s="197">
        <v>0</v>
      </c>
      <c r="AE14" s="197">
        <v>25.18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75.2</v>
      </c>
      <c r="AQ14" s="197">
        <v>21.97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4.13</v>
      </c>
      <c r="K15" s="197">
        <v>9.06</v>
      </c>
      <c r="L15" s="197">
        <v>559.92999999999995</v>
      </c>
      <c r="M15" s="197">
        <v>27.32</v>
      </c>
      <c r="N15" s="197">
        <v>0</v>
      </c>
      <c r="O15" s="197">
        <v>0</v>
      </c>
      <c r="P15" s="197">
        <v>30.62</v>
      </c>
      <c r="Q15" s="197">
        <v>5.93</v>
      </c>
      <c r="R15" s="197">
        <v>7.48</v>
      </c>
      <c r="S15" s="197">
        <v>3.01</v>
      </c>
      <c r="T15" s="197">
        <v>0</v>
      </c>
      <c r="U15" s="197">
        <v>51.81</v>
      </c>
      <c r="V15" s="197">
        <v>3.38</v>
      </c>
      <c r="W15" s="197">
        <v>12.44</v>
      </c>
      <c r="X15" s="197">
        <v>43.8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75.2</v>
      </c>
      <c r="AQ15" s="197">
        <v>21.97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9.06</v>
      </c>
      <c r="L16" s="197">
        <v>559.92999999999995</v>
      </c>
      <c r="M16" s="197">
        <v>27.32</v>
      </c>
      <c r="N16" s="197">
        <v>0</v>
      </c>
      <c r="O16" s="197">
        <v>0</v>
      </c>
      <c r="P16" s="197">
        <v>30.62</v>
      </c>
      <c r="Q16" s="197">
        <v>5.93</v>
      </c>
      <c r="R16" s="197">
        <v>7.48</v>
      </c>
      <c r="S16" s="197">
        <v>3.28</v>
      </c>
      <c r="T16" s="197">
        <v>0</v>
      </c>
      <c r="U16" s="197">
        <v>51.81</v>
      </c>
      <c r="V16" s="197">
        <v>3.38</v>
      </c>
      <c r="W16" s="197">
        <v>12.44</v>
      </c>
      <c r="X16" s="197">
        <v>43.8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75.2</v>
      </c>
      <c r="AQ16" s="197">
        <v>21.97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9.06</v>
      </c>
      <c r="L17" s="197">
        <v>559.92999999999995</v>
      </c>
      <c r="M17" s="197">
        <v>27.32</v>
      </c>
      <c r="N17" s="197">
        <v>0</v>
      </c>
      <c r="O17" s="197">
        <v>0</v>
      </c>
      <c r="P17" s="197">
        <v>30.62</v>
      </c>
      <c r="Q17" s="197">
        <v>5.93</v>
      </c>
      <c r="R17" s="197">
        <v>7.48</v>
      </c>
      <c r="S17" s="197">
        <v>3.83</v>
      </c>
      <c r="T17" s="197">
        <v>0</v>
      </c>
      <c r="U17" s="197">
        <v>51.81</v>
      </c>
      <c r="V17" s="197">
        <v>3.38</v>
      </c>
      <c r="W17" s="197">
        <v>12.44</v>
      </c>
      <c r="X17" s="197">
        <v>43.8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75.2</v>
      </c>
      <c r="AQ17" s="197">
        <v>21.97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9.06</v>
      </c>
      <c r="L18" s="197">
        <v>559.92999999999995</v>
      </c>
      <c r="M18" s="197">
        <v>27.32</v>
      </c>
      <c r="N18" s="197">
        <v>0</v>
      </c>
      <c r="O18" s="197">
        <v>0</v>
      </c>
      <c r="P18" s="197">
        <v>30.62</v>
      </c>
      <c r="Q18" s="197">
        <v>5.93</v>
      </c>
      <c r="R18" s="197">
        <v>7.48</v>
      </c>
      <c r="S18" s="197">
        <v>4.0999999999999996</v>
      </c>
      <c r="T18" s="197">
        <v>0</v>
      </c>
      <c r="U18" s="197">
        <v>51.81</v>
      </c>
      <c r="V18" s="197">
        <v>3.38</v>
      </c>
      <c r="W18" s="197">
        <v>12.44</v>
      </c>
      <c r="X18" s="197">
        <v>43.8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75.2</v>
      </c>
      <c r="AQ18" s="197">
        <v>21.97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9.06</v>
      </c>
      <c r="L19" s="197">
        <v>559.92999999999995</v>
      </c>
      <c r="M19" s="197">
        <v>27.32</v>
      </c>
      <c r="N19" s="197">
        <v>0</v>
      </c>
      <c r="O19" s="197">
        <v>0</v>
      </c>
      <c r="P19" s="197">
        <v>30.62</v>
      </c>
      <c r="Q19" s="197">
        <v>5.93</v>
      </c>
      <c r="R19" s="197">
        <v>7.48</v>
      </c>
      <c r="S19" s="197">
        <v>4.6399999999999997</v>
      </c>
      <c r="T19" s="197">
        <v>0</v>
      </c>
      <c r="U19" s="197">
        <v>51.81</v>
      </c>
      <c r="V19" s="197">
        <v>3.38</v>
      </c>
      <c r="W19" s="197">
        <v>12.44</v>
      </c>
      <c r="X19" s="197">
        <v>43.8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75.2</v>
      </c>
      <c r="AQ19" s="197">
        <v>21.97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9.06</v>
      </c>
      <c r="L20" s="197">
        <v>559.92999999999995</v>
      </c>
      <c r="M20" s="197">
        <v>27.32</v>
      </c>
      <c r="N20" s="197">
        <v>0</v>
      </c>
      <c r="O20" s="197">
        <v>0</v>
      </c>
      <c r="P20" s="197">
        <v>30.62</v>
      </c>
      <c r="Q20" s="197">
        <v>5.93</v>
      </c>
      <c r="R20" s="197">
        <v>7.48</v>
      </c>
      <c r="S20" s="197">
        <v>4.92</v>
      </c>
      <c r="T20" s="197">
        <v>0</v>
      </c>
      <c r="U20" s="197">
        <v>51.81</v>
      </c>
      <c r="V20" s="197">
        <v>3.38</v>
      </c>
      <c r="W20" s="197">
        <v>12.44</v>
      </c>
      <c r="X20" s="197">
        <v>43.8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75.2</v>
      </c>
      <c r="AQ20" s="197">
        <v>21.97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9.06</v>
      </c>
      <c r="L21" s="197">
        <v>559.92999999999995</v>
      </c>
      <c r="M21" s="197">
        <v>27.32</v>
      </c>
      <c r="N21" s="197">
        <v>0</v>
      </c>
      <c r="O21" s="197">
        <v>0</v>
      </c>
      <c r="P21" s="197">
        <v>30.62</v>
      </c>
      <c r="Q21" s="197">
        <v>5.93</v>
      </c>
      <c r="R21" s="197">
        <v>7.48</v>
      </c>
      <c r="S21" s="197">
        <v>5.47</v>
      </c>
      <c r="T21" s="197">
        <v>0</v>
      </c>
      <c r="U21" s="197">
        <v>51.81</v>
      </c>
      <c r="V21" s="197">
        <v>3.38</v>
      </c>
      <c r="W21" s="197">
        <v>12.44</v>
      </c>
      <c r="X21" s="197">
        <v>43.8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75.2</v>
      </c>
      <c r="AQ21" s="197">
        <v>21.97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9.06</v>
      </c>
      <c r="L22" s="197">
        <v>559.92999999999995</v>
      </c>
      <c r="M22" s="197">
        <v>27.32</v>
      </c>
      <c r="N22" s="197">
        <v>0</v>
      </c>
      <c r="O22" s="197">
        <v>0</v>
      </c>
      <c r="P22" s="197">
        <v>30.62</v>
      </c>
      <c r="Q22" s="197">
        <v>5.93</v>
      </c>
      <c r="R22" s="197">
        <v>7.48</v>
      </c>
      <c r="S22" s="197">
        <v>5.74</v>
      </c>
      <c r="T22" s="197">
        <v>0</v>
      </c>
      <c r="U22" s="197">
        <v>51.81</v>
      </c>
      <c r="V22" s="197">
        <v>3.38</v>
      </c>
      <c r="W22" s="197">
        <v>12.44</v>
      </c>
      <c r="X22" s="197">
        <v>43.8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75.2</v>
      </c>
      <c r="AQ22" s="197">
        <v>21.97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9.06</v>
      </c>
      <c r="L23" s="197">
        <v>559.92999999999995</v>
      </c>
      <c r="M23" s="197">
        <v>27.32</v>
      </c>
      <c r="N23" s="197">
        <v>0</v>
      </c>
      <c r="O23" s="197">
        <v>0</v>
      </c>
      <c r="P23" s="197">
        <v>30.62</v>
      </c>
      <c r="Q23" s="197">
        <v>5.93</v>
      </c>
      <c r="R23" s="197">
        <v>7.48</v>
      </c>
      <c r="S23" s="197">
        <v>6.29</v>
      </c>
      <c r="T23" s="197">
        <v>0</v>
      </c>
      <c r="U23" s="197">
        <v>51.81</v>
      </c>
      <c r="V23" s="197">
        <v>3.38</v>
      </c>
      <c r="W23" s="197">
        <v>12.44</v>
      </c>
      <c r="X23" s="197">
        <v>43.8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75.2</v>
      </c>
      <c r="AQ23" s="197">
        <v>21.97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9.06</v>
      </c>
      <c r="L24" s="197">
        <v>559.92999999999995</v>
      </c>
      <c r="M24" s="197">
        <v>27.32</v>
      </c>
      <c r="N24" s="197">
        <v>0</v>
      </c>
      <c r="O24" s="197">
        <v>0</v>
      </c>
      <c r="P24" s="197">
        <v>30.62</v>
      </c>
      <c r="Q24" s="197">
        <v>5.93</v>
      </c>
      <c r="R24" s="197">
        <v>7.48</v>
      </c>
      <c r="S24" s="197">
        <v>6.56</v>
      </c>
      <c r="T24" s="197">
        <v>0</v>
      </c>
      <c r="U24" s="197">
        <v>51.81</v>
      </c>
      <c r="V24" s="197">
        <v>3.38</v>
      </c>
      <c r="W24" s="197">
        <v>12.44</v>
      </c>
      <c r="X24" s="197">
        <v>43.8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75.2</v>
      </c>
      <c r="AQ24" s="197">
        <v>21.97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9.06</v>
      </c>
      <c r="L25" s="197">
        <v>559.92999999999995</v>
      </c>
      <c r="M25" s="197">
        <v>27.32</v>
      </c>
      <c r="N25" s="197">
        <v>0</v>
      </c>
      <c r="O25" s="197">
        <v>0</v>
      </c>
      <c r="P25" s="197">
        <v>30.62</v>
      </c>
      <c r="Q25" s="197">
        <v>5.93</v>
      </c>
      <c r="R25" s="197">
        <v>7.48</v>
      </c>
      <c r="S25" s="197">
        <v>6.56</v>
      </c>
      <c r="T25" s="197">
        <v>0</v>
      </c>
      <c r="U25" s="197">
        <v>51.81</v>
      </c>
      <c r="V25" s="197">
        <v>3.38</v>
      </c>
      <c r="W25" s="197">
        <v>12.44</v>
      </c>
      <c r="X25" s="197">
        <v>43.8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75.2</v>
      </c>
      <c r="AQ25" s="197">
        <v>21.97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9.06</v>
      </c>
      <c r="L26" s="197">
        <v>559.92999999999995</v>
      </c>
      <c r="M26" s="197">
        <v>27.32</v>
      </c>
      <c r="N26" s="197">
        <v>0</v>
      </c>
      <c r="O26" s="197">
        <v>0</v>
      </c>
      <c r="P26" s="197">
        <v>30.62</v>
      </c>
      <c r="Q26" s="197">
        <v>5.93</v>
      </c>
      <c r="R26" s="197">
        <v>7.48</v>
      </c>
      <c r="S26" s="197">
        <v>6.93</v>
      </c>
      <c r="T26" s="197">
        <v>0</v>
      </c>
      <c r="U26" s="197">
        <v>51.81</v>
      </c>
      <c r="V26" s="197">
        <v>3.38</v>
      </c>
      <c r="W26" s="197">
        <v>12.44</v>
      </c>
      <c r="X26" s="197">
        <v>43.8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75.2</v>
      </c>
      <c r="AQ26" s="197">
        <v>21.97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9.06</v>
      </c>
      <c r="L27" s="197">
        <v>559.92999999999995</v>
      </c>
      <c r="M27" s="197">
        <v>27.32</v>
      </c>
      <c r="N27" s="197">
        <v>0</v>
      </c>
      <c r="O27" s="197">
        <v>0</v>
      </c>
      <c r="P27" s="197">
        <v>30.62</v>
      </c>
      <c r="Q27" s="197">
        <v>5.93</v>
      </c>
      <c r="R27" s="197">
        <v>7.48</v>
      </c>
      <c r="S27" s="197">
        <v>7.58</v>
      </c>
      <c r="T27" s="197">
        <v>0</v>
      </c>
      <c r="U27" s="197">
        <v>51.81</v>
      </c>
      <c r="V27" s="197">
        <v>3.38</v>
      </c>
      <c r="W27" s="197">
        <v>12.44</v>
      </c>
      <c r="X27" s="197">
        <v>43.8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75.2</v>
      </c>
      <c r="AQ27" s="197">
        <v>21.97</v>
      </c>
      <c r="AR27" s="197">
        <v>0.36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9.06</v>
      </c>
      <c r="L28" s="197">
        <v>559.92999999999995</v>
      </c>
      <c r="M28" s="197">
        <v>27.32</v>
      </c>
      <c r="N28" s="197">
        <v>0</v>
      </c>
      <c r="O28" s="197">
        <v>0</v>
      </c>
      <c r="P28" s="197">
        <v>30.62</v>
      </c>
      <c r="Q28" s="197">
        <v>5.93</v>
      </c>
      <c r="R28" s="197">
        <v>7.48</v>
      </c>
      <c r="S28" s="197">
        <v>7.84</v>
      </c>
      <c r="T28" s="197">
        <v>0</v>
      </c>
      <c r="U28" s="197">
        <v>51.81</v>
      </c>
      <c r="V28" s="197">
        <v>3.38</v>
      </c>
      <c r="W28" s="197">
        <v>12.44</v>
      </c>
      <c r="X28" s="197">
        <v>43.8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75.2</v>
      </c>
      <c r="AQ28" s="197">
        <v>21.97</v>
      </c>
      <c r="AR28" s="197">
        <v>2.0499999999999998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9.06</v>
      </c>
      <c r="L29" s="197">
        <v>559.92999999999995</v>
      </c>
      <c r="M29" s="197">
        <v>27.32</v>
      </c>
      <c r="N29" s="197">
        <v>0</v>
      </c>
      <c r="O29" s="197">
        <v>0</v>
      </c>
      <c r="P29" s="197">
        <v>30.62</v>
      </c>
      <c r="Q29" s="197">
        <v>5.93</v>
      </c>
      <c r="R29" s="197">
        <v>7.48</v>
      </c>
      <c r="S29" s="197">
        <v>7.84</v>
      </c>
      <c r="T29" s="197">
        <v>0</v>
      </c>
      <c r="U29" s="197">
        <v>51.81</v>
      </c>
      <c r="V29" s="197">
        <v>3.38</v>
      </c>
      <c r="W29" s="197">
        <v>12.44</v>
      </c>
      <c r="X29" s="197">
        <v>43.8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75.2</v>
      </c>
      <c r="AQ29" s="197">
        <v>21.97</v>
      </c>
      <c r="AR29" s="197">
        <v>5.9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9.06</v>
      </c>
      <c r="L30" s="197">
        <v>559.92999999999995</v>
      </c>
      <c r="M30" s="197">
        <v>27.32</v>
      </c>
      <c r="N30" s="197">
        <v>0</v>
      </c>
      <c r="O30" s="197">
        <v>0</v>
      </c>
      <c r="P30" s="197">
        <v>30.62</v>
      </c>
      <c r="Q30" s="197">
        <v>5.93</v>
      </c>
      <c r="R30" s="197">
        <v>7.48</v>
      </c>
      <c r="S30" s="197">
        <v>7.84</v>
      </c>
      <c r="T30" s="197">
        <v>0</v>
      </c>
      <c r="U30" s="197">
        <v>51.81</v>
      </c>
      <c r="V30" s="197">
        <v>3.38</v>
      </c>
      <c r="W30" s="197">
        <v>12.44</v>
      </c>
      <c r="X30" s="197">
        <v>43.8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75.2</v>
      </c>
      <c r="AQ30" s="197">
        <v>21.97</v>
      </c>
      <c r="AR30" s="197">
        <v>11.21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9.06</v>
      </c>
      <c r="L31" s="197">
        <v>559.92999999999995</v>
      </c>
      <c r="M31" s="197">
        <v>27.32</v>
      </c>
      <c r="N31" s="197">
        <v>0</v>
      </c>
      <c r="O31" s="197">
        <v>0</v>
      </c>
      <c r="P31" s="197">
        <v>30.62</v>
      </c>
      <c r="Q31" s="197">
        <v>5.93</v>
      </c>
      <c r="R31" s="197">
        <v>7.48</v>
      </c>
      <c r="S31" s="197">
        <v>7.84</v>
      </c>
      <c r="T31" s="197">
        <v>0</v>
      </c>
      <c r="U31" s="197">
        <v>51.81</v>
      </c>
      <c r="V31" s="197">
        <v>2.54</v>
      </c>
      <c r="W31" s="197">
        <v>12.44</v>
      </c>
      <c r="X31" s="197">
        <v>26.48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30.05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2.3199999999999998</v>
      </c>
      <c r="AN31" s="197">
        <v>0</v>
      </c>
      <c r="AO31">
        <v>0</v>
      </c>
      <c r="AP31" s="197">
        <v>75.2</v>
      </c>
      <c r="AQ31" s="197">
        <v>21.97</v>
      </c>
      <c r="AR31" s="197">
        <v>18.09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9.06</v>
      </c>
      <c r="L32" s="197">
        <v>559.92999999999995</v>
      </c>
      <c r="M32" s="197">
        <v>27.32</v>
      </c>
      <c r="N32" s="197">
        <v>0</v>
      </c>
      <c r="O32" s="197">
        <v>0</v>
      </c>
      <c r="P32" s="197">
        <v>30.62</v>
      </c>
      <c r="Q32" s="197">
        <v>5.93</v>
      </c>
      <c r="R32" s="197">
        <v>7.48</v>
      </c>
      <c r="S32" s="197">
        <v>7.84</v>
      </c>
      <c r="T32" s="197">
        <v>0</v>
      </c>
      <c r="U32" s="197">
        <v>51.81</v>
      </c>
      <c r="V32" s="197">
        <v>2.54</v>
      </c>
      <c r="W32" s="197">
        <v>12.44</v>
      </c>
      <c r="X32" s="197">
        <v>26.48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30.05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75.2</v>
      </c>
      <c r="AQ32" s="197">
        <v>21.97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9.06</v>
      </c>
      <c r="L33" s="197">
        <v>559.92999999999995</v>
      </c>
      <c r="M33" s="197">
        <v>27.32</v>
      </c>
      <c r="N33" s="197">
        <v>0</v>
      </c>
      <c r="O33" s="197">
        <v>0</v>
      </c>
      <c r="P33" s="197">
        <v>30.62</v>
      </c>
      <c r="Q33" s="197">
        <v>5.93</v>
      </c>
      <c r="R33" s="197">
        <v>7.48</v>
      </c>
      <c r="S33" s="197">
        <v>7.84</v>
      </c>
      <c r="T33" s="197">
        <v>0</v>
      </c>
      <c r="U33" s="197">
        <v>51.81</v>
      </c>
      <c r="V33" s="197">
        <v>2.54</v>
      </c>
      <c r="W33" s="197">
        <v>12.44</v>
      </c>
      <c r="X33" s="197">
        <v>26.48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30.16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2.3199999999999998</v>
      </c>
      <c r="AN33" s="197">
        <v>0</v>
      </c>
      <c r="AO33">
        <v>0</v>
      </c>
      <c r="AP33" s="197">
        <v>75.2</v>
      </c>
      <c r="AQ33" s="197">
        <v>21.97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9.06</v>
      </c>
      <c r="L34" s="197">
        <v>559.92999999999995</v>
      </c>
      <c r="M34" s="197">
        <v>27.32</v>
      </c>
      <c r="N34" s="197">
        <v>0</v>
      </c>
      <c r="O34" s="197">
        <v>0</v>
      </c>
      <c r="P34" s="197">
        <v>30.62</v>
      </c>
      <c r="Q34" s="197">
        <v>5.93</v>
      </c>
      <c r="R34" s="197">
        <v>7.48</v>
      </c>
      <c r="S34" s="197">
        <v>7.84</v>
      </c>
      <c r="T34" s="197">
        <v>0</v>
      </c>
      <c r="U34" s="197">
        <v>51.81</v>
      </c>
      <c r="V34" s="197">
        <v>2.54</v>
      </c>
      <c r="W34" s="197">
        <v>12.44</v>
      </c>
      <c r="X34" s="197">
        <v>26.48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30.16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75.2</v>
      </c>
      <c r="AQ34" s="197">
        <v>21.97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9.06</v>
      </c>
      <c r="L35" s="197">
        <v>559.92999999999995</v>
      </c>
      <c r="M35" s="197">
        <v>27.32</v>
      </c>
      <c r="N35" s="197">
        <v>0</v>
      </c>
      <c r="O35" s="197">
        <v>0</v>
      </c>
      <c r="P35" s="197">
        <v>30.62</v>
      </c>
      <c r="Q35" s="197">
        <v>5.93</v>
      </c>
      <c r="R35" s="197">
        <v>7.48</v>
      </c>
      <c r="S35" s="197">
        <v>7.84</v>
      </c>
      <c r="T35" s="197">
        <v>0</v>
      </c>
      <c r="U35" s="197">
        <v>51.81</v>
      </c>
      <c r="V35" s="197">
        <v>2.54</v>
      </c>
      <c r="W35" s="197">
        <v>12.44</v>
      </c>
      <c r="X35" s="197">
        <v>26.48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30.16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75.2</v>
      </c>
      <c r="AQ35" s="197">
        <v>21.97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9.06</v>
      </c>
      <c r="L36" s="197">
        <v>559.92999999999995</v>
      </c>
      <c r="M36" s="197">
        <v>27.32</v>
      </c>
      <c r="N36" s="197">
        <v>0</v>
      </c>
      <c r="O36" s="197">
        <v>0</v>
      </c>
      <c r="P36" s="197">
        <v>30.62</v>
      </c>
      <c r="Q36" s="197">
        <v>5.93</v>
      </c>
      <c r="R36" s="197">
        <v>7.48</v>
      </c>
      <c r="S36" s="197">
        <v>7.84</v>
      </c>
      <c r="T36" s="197">
        <v>0</v>
      </c>
      <c r="U36" s="197">
        <v>51.81</v>
      </c>
      <c r="V36" s="197">
        <v>2.54</v>
      </c>
      <c r="W36" s="197">
        <v>12.44</v>
      </c>
      <c r="X36" s="197">
        <v>26.48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30.16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75.2</v>
      </c>
      <c r="AQ36" s="197">
        <v>21.97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9.06</v>
      </c>
      <c r="L37" s="197">
        <v>559.92999999999995</v>
      </c>
      <c r="M37" s="197">
        <v>27.32</v>
      </c>
      <c r="N37" s="197">
        <v>0</v>
      </c>
      <c r="O37" s="197">
        <v>0</v>
      </c>
      <c r="P37" s="197">
        <v>30.62</v>
      </c>
      <c r="Q37" s="197">
        <v>5.93</v>
      </c>
      <c r="R37" s="197">
        <v>7.48</v>
      </c>
      <c r="S37" s="197">
        <v>7.84</v>
      </c>
      <c r="T37" s="197">
        <v>0</v>
      </c>
      <c r="U37" s="197">
        <v>51.81</v>
      </c>
      <c r="V37" s="197">
        <v>2.54</v>
      </c>
      <c r="W37" s="197">
        <v>12.44</v>
      </c>
      <c r="X37" s="197">
        <v>26.48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30.16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75.2</v>
      </c>
      <c r="AQ37" s="197">
        <v>21.97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9.06</v>
      </c>
      <c r="L38" s="197">
        <v>559.92999999999995</v>
      </c>
      <c r="M38" s="197">
        <v>27.32</v>
      </c>
      <c r="N38" s="197">
        <v>0</v>
      </c>
      <c r="O38" s="197">
        <v>0</v>
      </c>
      <c r="P38" s="197">
        <v>30.62</v>
      </c>
      <c r="Q38" s="197">
        <v>5.93</v>
      </c>
      <c r="R38" s="197">
        <v>7.48</v>
      </c>
      <c r="S38" s="197">
        <v>7.84</v>
      </c>
      <c r="T38" s="197">
        <v>0</v>
      </c>
      <c r="U38" s="197">
        <v>51.81</v>
      </c>
      <c r="V38" s="197">
        <v>2.54</v>
      </c>
      <c r="W38" s="197">
        <v>12.44</v>
      </c>
      <c r="X38" s="197">
        <v>26.48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30.16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75.2</v>
      </c>
      <c r="AQ38" s="197">
        <v>21.97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9.06</v>
      </c>
      <c r="L39" s="197">
        <v>559.92999999999995</v>
      </c>
      <c r="M39" s="197">
        <v>27.32</v>
      </c>
      <c r="N39" s="197">
        <v>0</v>
      </c>
      <c r="O39" s="197">
        <v>0</v>
      </c>
      <c r="P39" s="197">
        <v>30.62</v>
      </c>
      <c r="Q39" s="197">
        <v>5.93</v>
      </c>
      <c r="R39" s="197">
        <v>7.48</v>
      </c>
      <c r="S39" s="197">
        <v>7.84</v>
      </c>
      <c r="T39" s="197">
        <v>0</v>
      </c>
      <c r="U39" s="197">
        <v>51.81</v>
      </c>
      <c r="V39" s="197">
        <v>2.54</v>
      </c>
      <c r="W39" s="197">
        <v>12.44</v>
      </c>
      <c r="X39" s="197">
        <v>26.48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75.2</v>
      </c>
      <c r="AQ39" s="197">
        <v>21.97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9.06</v>
      </c>
      <c r="L40" s="197">
        <v>559.92999999999995</v>
      </c>
      <c r="M40" s="197">
        <v>27.32</v>
      </c>
      <c r="N40" s="197">
        <v>0</v>
      </c>
      <c r="O40" s="197">
        <v>0</v>
      </c>
      <c r="P40" s="197">
        <v>30.62</v>
      </c>
      <c r="Q40" s="197">
        <v>5.93</v>
      </c>
      <c r="R40" s="197">
        <v>7.48</v>
      </c>
      <c r="S40" s="197">
        <v>7.84</v>
      </c>
      <c r="T40" s="197">
        <v>0</v>
      </c>
      <c r="U40" s="197">
        <v>51.81</v>
      </c>
      <c r="V40" s="197">
        <v>2.54</v>
      </c>
      <c r="W40" s="197">
        <v>12.44</v>
      </c>
      <c r="X40" s="197">
        <v>26.48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75.2</v>
      </c>
      <c r="AQ40" s="197">
        <v>21.97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9.06</v>
      </c>
      <c r="L41" s="197">
        <v>559.92999999999995</v>
      </c>
      <c r="M41" s="197">
        <v>27.32</v>
      </c>
      <c r="N41" s="197">
        <v>0</v>
      </c>
      <c r="O41" s="197">
        <v>0</v>
      </c>
      <c r="P41" s="197">
        <v>30.62</v>
      </c>
      <c r="Q41" s="197">
        <v>5.93</v>
      </c>
      <c r="R41" s="197">
        <v>7.48</v>
      </c>
      <c r="S41" s="197">
        <v>7.84</v>
      </c>
      <c r="T41" s="197">
        <v>0</v>
      </c>
      <c r="U41" s="197">
        <v>51.81</v>
      </c>
      <c r="V41" s="197">
        <v>2.54</v>
      </c>
      <c r="W41" s="197">
        <v>12.44</v>
      </c>
      <c r="X41" s="197">
        <v>26.48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75.2</v>
      </c>
      <c r="AQ41" s="197">
        <v>21.97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9.06</v>
      </c>
      <c r="L42" s="197">
        <v>559.92999999999995</v>
      </c>
      <c r="M42" s="197">
        <v>27.32</v>
      </c>
      <c r="N42" s="197">
        <v>0</v>
      </c>
      <c r="O42" s="197">
        <v>0</v>
      </c>
      <c r="P42" s="197">
        <v>30.62</v>
      </c>
      <c r="Q42" s="197">
        <v>5.93</v>
      </c>
      <c r="R42" s="197">
        <v>7.48</v>
      </c>
      <c r="S42" s="197">
        <v>7.84</v>
      </c>
      <c r="T42" s="197">
        <v>0</v>
      </c>
      <c r="U42" s="197">
        <v>51.81</v>
      </c>
      <c r="V42" s="197">
        <v>2.54</v>
      </c>
      <c r="W42" s="197">
        <v>12.44</v>
      </c>
      <c r="X42" s="197">
        <v>26.48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75.2</v>
      </c>
      <c r="AQ42" s="197">
        <v>21.97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9.06</v>
      </c>
      <c r="L43" s="197">
        <v>559.92999999999995</v>
      </c>
      <c r="M43" s="197">
        <v>27.32</v>
      </c>
      <c r="N43" s="197">
        <v>0</v>
      </c>
      <c r="O43" s="197">
        <v>0</v>
      </c>
      <c r="P43" s="197">
        <v>30.62</v>
      </c>
      <c r="Q43" s="197">
        <v>5.93</v>
      </c>
      <c r="R43" s="197">
        <v>7.48</v>
      </c>
      <c r="S43" s="197">
        <v>7.84</v>
      </c>
      <c r="T43" s="197">
        <v>0</v>
      </c>
      <c r="U43" s="197">
        <v>51.81</v>
      </c>
      <c r="V43" s="197">
        <v>2.54</v>
      </c>
      <c r="W43" s="197">
        <v>12.44</v>
      </c>
      <c r="X43" s="197">
        <v>26.48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75.2</v>
      </c>
      <c r="AQ43" s="197">
        <v>21.97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9.06</v>
      </c>
      <c r="L44" s="197">
        <v>559.92999999999995</v>
      </c>
      <c r="M44" s="197">
        <v>27.32</v>
      </c>
      <c r="N44" s="197">
        <v>0</v>
      </c>
      <c r="O44" s="197">
        <v>0</v>
      </c>
      <c r="P44" s="197">
        <v>30.62</v>
      </c>
      <c r="Q44" s="197">
        <v>5.93</v>
      </c>
      <c r="R44" s="197">
        <v>7.48</v>
      </c>
      <c r="S44" s="197">
        <v>7.84</v>
      </c>
      <c r="T44" s="197">
        <v>0</v>
      </c>
      <c r="U44" s="197">
        <v>51.81</v>
      </c>
      <c r="V44" s="197">
        <v>2.54</v>
      </c>
      <c r="W44" s="197">
        <v>12.44</v>
      </c>
      <c r="X44" s="197">
        <v>26.48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75.2</v>
      </c>
      <c r="AQ44" s="197">
        <v>21.97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0.4</v>
      </c>
      <c r="E45" s="197">
        <v>0</v>
      </c>
      <c r="F45" s="197">
        <v>0</v>
      </c>
      <c r="G45" s="197">
        <v>1.26</v>
      </c>
      <c r="H45" s="197">
        <v>0</v>
      </c>
      <c r="I45" s="197">
        <v>0</v>
      </c>
      <c r="J45" s="197">
        <v>2.44</v>
      </c>
      <c r="K45" s="197">
        <v>9.06</v>
      </c>
      <c r="L45" s="197">
        <v>559.92999999999995</v>
      </c>
      <c r="M45" s="197">
        <v>27.32</v>
      </c>
      <c r="N45" s="197">
        <v>0</v>
      </c>
      <c r="O45" s="197">
        <v>0</v>
      </c>
      <c r="P45" s="197">
        <v>30.62</v>
      </c>
      <c r="Q45" s="197">
        <v>5.93</v>
      </c>
      <c r="R45" s="197">
        <v>7.48</v>
      </c>
      <c r="S45" s="197">
        <v>7.84</v>
      </c>
      <c r="T45" s="197">
        <v>0</v>
      </c>
      <c r="U45" s="197">
        <v>51.81</v>
      </c>
      <c r="V45" s="197">
        <v>2.54</v>
      </c>
      <c r="W45" s="197">
        <v>12.44</v>
      </c>
      <c r="X45" s="197">
        <v>26.48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75.2</v>
      </c>
      <c r="AQ45" s="197">
        <v>21.97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0.18</v>
      </c>
      <c r="K46" s="197">
        <v>9.06</v>
      </c>
      <c r="L46" s="197">
        <v>559.92999999999995</v>
      </c>
      <c r="M46" s="197">
        <v>27.32</v>
      </c>
      <c r="N46" s="197">
        <v>0</v>
      </c>
      <c r="O46" s="197">
        <v>0</v>
      </c>
      <c r="P46" s="197">
        <v>30.62</v>
      </c>
      <c r="Q46" s="197">
        <v>5.93</v>
      </c>
      <c r="R46" s="197">
        <v>7.48</v>
      </c>
      <c r="S46" s="197">
        <v>7.84</v>
      </c>
      <c r="T46" s="197">
        <v>0</v>
      </c>
      <c r="U46" s="197">
        <v>51.81</v>
      </c>
      <c r="V46" s="197">
        <v>2.54</v>
      </c>
      <c r="W46" s="197">
        <v>12.44</v>
      </c>
      <c r="X46" s="197">
        <v>26.48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75.2</v>
      </c>
      <c r="AQ46" s="197">
        <v>21.97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9.06</v>
      </c>
      <c r="L47" s="197">
        <v>559.92999999999995</v>
      </c>
      <c r="M47" s="197">
        <v>27.32</v>
      </c>
      <c r="N47" s="197">
        <v>0</v>
      </c>
      <c r="O47" s="197">
        <v>0</v>
      </c>
      <c r="P47" s="197">
        <v>30.62</v>
      </c>
      <c r="Q47" s="197">
        <v>5.93</v>
      </c>
      <c r="R47" s="197">
        <v>7.48</v>
      </c>
      <c r="S47" s="197">
        <v>7.84</v>
      </c>
      <c r="T47" s="197">
        <v>0</v>
      </c>
      <c r="U47" s="197">
        <v>51.81</v>
      </c>
      <c r="V47" s="197">
        <v>2.54</v>
      </c>
      <c r="W47" s="197">
        <v>12.44</v>
      </c>
      <c r="X47" s="197">
        <v>26.48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75.2</v>
      </c>
      <c r="AQ47" s="197">
        <v>21.97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9.06</v>
      </c>
      <c r="L48" s="197">
        <v>559.92999999999995</v>
      </c>
      <c r="M48" s="197">
        <v>27.32</v>
      </c>
      <c r="N48" s="197">
        <v>0</v>
      </c>
      <c r="O48" s="197">
        <v>0</v>
      </c>
      <c r="P48" s="197">
        <v>30.62</v>
      </c>
      <c r="Q48" s="197">
        <v>5.93</v>
      </c>
      <c r="R48" s="197">
        <v>7.48</v>
      </c>
      <c r="S48" s="197">
        <v>7.84</v>
      </c>
      <c r="T48" s="197">
        <v>0</v>
      </c>
      <c r="U48" s="197">
        <v>51.81</v>
      </c>
      <c r="V48" s="197">
        <v>2.54</v>
      </c>
      <c r="W48" s="197">
        <v>12.44</v>
      </c>
      <c r="X48" s="197">
        <v>26.48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75.2</v>
      </c>
      <c r="AQ48" s="197">
        <v>21.97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9.06</v>
      </c>
      <c r="L49" s="197">
        <v>559.92999999999995</v>
      </c>
      <c r="M49" s="197">
        <v>27.32</v>
      </c>
      <c r="N49" s="197">
        <v>0</v>
      </c>
      <c r="O49" s="197">
        <v>0</v>
      </c>
      <c r="P49" s="197">
        <v>30.62</v>
      </c>
      <c r="Q49" s="197">
        <v>5.93</v>
      </c>
      <c r="R49" s="197">
        <v>7.48</v>
      </c>
      <c r="S49" s="197">
        <v>7.84</v>
      </c>
      <c r="T49" s="197">
        <v>0</v>
      </c>
      <c r="U49" s="197">
        <v>51.81</v>
      </c>
      <c r="V49" s="197">
        <v>2.54</v>
      </c>
      <c r="W49" s="197">
        <v>12.44</v>
      </c>
      <c r="X49" s="197">
        <v>26.48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75.2</v>
      </c>
      <c r="AQ49" s="197">
        <v>21.97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9.06</v>
      </c>
      <c r="L50" s="197">
        <v>559.92999999999995</v>
      </c>
      <c r="M50" s="197">
        <v>27.32</v>
      </c>
      <c r="N50" s="197">
        <v>0</v>
      </c>
      <c r="O50" s="197">
        <v>0</v>
      </c>
      <c r="P50" s="197">
        <v>30.62</v>
      </c>
      <c r="Q50" s="197">
        <v>5.93</v>
      </c>
      <c r="R50" s="197">
        <v>7.48</v>
      </c>
      <c r="S50" s="197">
        <v>7.84</v>
      </c>
      <c r="T50" s="197">
        <v>0</v>
      </c>
      <c r="U50" s="197">
        <v>51.81</v>
      </c>
      <c r="V50" s="197">
        <v>2.54</v>
      </c>
      <c r="W50" s="197">
        <v>12.44</v>
      </c>
      <c r="X50" s="197">
        <v>26.48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75.2</v>
      </c>
      <c r="AQ50" s="197">
        <v>21.97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9.06</v>
      </c>
      <c r="L51" s="197">
        <v>559.92999999999995</v>
      </c>
      <c r="M51" s="197">
        <v>27.32</v>
      </c>
      <c r="N51" s="197">
        <v>0</v>
      </c>
      <c r="O51" s="197">
        <v>0</v>
      </c>
      <c r="P51" s="197">
        <v>30.62</v>
      </c>
      <c r="Q51" s="197">
        <v>5.93</v>
      </c>
      <c r="R51" s="197">
        <v>7.48</v>
      </c>
      <c r="S51" s="197">
        <v>7.84</v>
      </c>
      <c r="T51" s="197">
        <v>0</v>
      </c>
      <c r="U51" s="197">
        <v>51.81</v>
      </c>
      <c r="V51" s="197">
        <v>2.54</v>
      </c>
      <c r="W51" s="197">
        <v>12.44</v>
      </c>
      <c r="X51" s="197">
        <v>26.48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75.2</v>
      </c>
      <c r="AQ51" s="197">
        <v>21.97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9.06</v>
      </c>
      <c r="L52" s="197">
        <v>559.92999999999995</v>
      </c>
      <c r="M52" s="197">
        <v>27.32</v>
      </c>
      <c r="N52" s="197">
        <v>0</v>
      </c>
      <c r="O52" s="197">
        <v>0</v>
      </c>
      <c r="P52" s="197">
        <v>30.62</v>
      </c>
      <c r="Q52" s="197">
        <v>5.93</v>
      </c>
      <c r="R52" s="197">
        <v>7.48</v>
      </c>
      <c r="S52" s="197">
        <v>7.84</v>
      </c>
      <c r="T52" s="197">
        <v>0</v>
      </c>
      <c r="U52" s="197">
        <v>51.81</v>
      </c>
      <c r="V52" s="197">
        <v>2.54</v>
      </c>
      <c r="W52" s="197">
        <v>12.44</v>
      </c>
      <c r="X52" s="197">
        <v>26.48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75.2</v>
      </c>
      <c r="AQ52" s="197">
        <v>21.97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9.06</v>
      </c>
      <c r="L53" s="197">
        <v>559.92999999999995</v>
      </c>
      <c r="M53" s="197">
        <v>27.32</v>
      </c>
      <c r="N53" s="197">
        <v>0</v>
      </c>
      <c r="O53" s="197">
        <v>0</v>
      </c>
      <c r="P53" s="197">
        <v>30.62</v>
      </c>
      <c r="Q53" s="197">
        <v>5.93</v>
      </c>
      <c r="R53" s="197">
        <v>7.48</v>
      </c>
      <c r="S53" s="197">
        <v>7.84</v>
      </c>
      <c r="T53" s="197">
        <v>0</v>
      </c>
      <c r="U53" s="197">
        <v>51.81</v>
      </c>
      <c r="V53" s="197">
        <v>2.54</v>
      </c>
      <c r="W53" s="197">
        <v>12.44</v>
      </c>
      <c r="X53" s="197">
        <v>26.48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75.2</v>
      </c>
      <c r="AQ53" s="197">
        <v>21.97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9.06</v>
      </c>
      <c r="L54" s="197">
        <v>559.92999999999995</v>
      </c>
      <c r="M54" s="197">
        <v>27.32</v>
      </c>
      <c r="N54" s="197">
        <v>0</v>
      </c>
      <c r="O54" s="197">
        <v>0</v>
      </c>
      <c r="P54" s="197">
        <v>30.62</v>
      </c>
      <c r="Q54" s="197">
        <v>5.93</v>
      </c>
      <c r="R54" s="197">
        <v>7.48</v>
      </c>
      <c r="S54" s="197">
        <v>7.84</v>
      </c>
      <c r="T54" s="197">
        <v>0</v>
      </c>
      <c r="U54" s="197">
        <v>51.81</v>
      </c>
      <c r="V54" s="197">
        <v>2.54</v>
      </c>
      <c r="W54" s="197">
        <v>12.44</v>
      </c>
      <c r="X54" s="197">
        <v>26.48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75.2</v>
      </c>
      <c r="AQ54" s="197">
        <v>21.97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9.06</v>
      </c>
      <c r="L55" s="197">
        <v>559.92999999999995</v>
      </c>
      <c r="M55" s="197">
        <v>27.32</v>
      </c>
      <c r="N55" s="197">
        <v>0</v>
      </c>
      <c r="O55" s="197">
        <v>0</v>
      </c>
      <c r="P55" s="197">
        <v>30.62</v>
      </c>
      <c r="Q55" s="197">
        <v>5.93</v>
      </c>
      <c r="R55" s="197">
        <v>7.48</v>
      </c>
      <c r="S55" s="197">
        <v>7.84</v>
      </c>
      <c r="T55" s="197">
        <v>0</v>
      </c>
      <c r="U55" s="197">
        <v>51.81</v>
      </c>
      <c r="V55" s="197">
        <v>2.54</v>
      </c>
      <c r="W55" s="197">
        <v>12.44</v>
      </c>
      <c r="X55" s="197">
        <v>26.48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75.2</v>
      </c>
      <c r="AQ55" s="197">
        <v>21.97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0.01</v>
      </c>
      <c r="K56" s="197">
        <v>9.06</v>
      </c>
      <c r="L56" s="197">
        <v>559.92999999999995</v>
      </c>
      <c r="M56" s="197">
        <v>27.32</v>
      </c>
      <c r="N56" s="197">
        <v>0</v>
      </c>
      <c r="O56" s="197">
        <v>0</v>
      </c>
      <c r="P56" s="197">
        <v>30.62</v>
      </c>
      <c r="Q56" s="197">
        <v>5.93</v>
      </c>
      <c r="R56" s="197">
        <v>7.48</v>
      </c>
      <c r="S56" s="197">
        <v>7.84</v>
      </c>
      <c r="T56" s="197">
        <v>0</v>
      </c>
      <c r="U56" s="197">
        <v>51.81</v>
      </c>
      <c r="V56" s="197">
        <v>2.54</v>
      </c>
      <c r="W56" s="197">
        <v>12.44</v>
      </c>
      <c r="X56" s="197">
        <v>26.48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75.2</v>
      </c>
      <c r="AQ56" s="197">
        <v>21.97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9.98</v>
      </c>
      <c r="E57" s="197">
        <v>0</v>
      </c>
      <c r="F57" s="197">
        <v>0</v>
      </c>
      <c r="G57" s="197">
        <v>19.03</v>
      </c>
      <c r="H57" s="197">
        <v>0</v>
      </c>
      <c r="I57" s="197">
        <v>0</v>
      </c>
      <c r="J57" s="197">
        <v>23.43</v>
      </c>
      <c r="K57" s="197">
        <v>9.06</v>
      </c>
      <c r="L57" s="197">
        <v>559.92999999999995</v>
      </c>
      <c r="M57" s="197">
        <v>27.32</v>
      </c>
      <c r="N57" s="197">
        <v>0</v>
      </c>
      <c r="O57" s="197">
        <v>0</v>
      </c>
      <c r="P57" s="197">
        <v>30.62</v>
      </c>
      <c r="Q57" s="197">
        <v>5.93</v>
      </c>
      <c r="R57" s="197">
        <v>7.48</v>
      </c>
      <c r="S57" s="197">
        <v>7.84</v>
      </c>
      <c r="T57" s="197">
        <v>0</v>
      </c>
      <c r="U57" s="197">
        <v>51.81</v>
      </c>
      <c r="V57" s="197">
        <v>2.54</v>
      </c>
      <c r="W57" s="197">
        <v>12.44</v>
      </c>
      <c r="X57" s="197">
        <v>26.48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75.2</v>
      </c>
      <c r="AQ57" s="197">
        <v>21.97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9.98</v>
      </c>
      <c r="E58" s="197">
        <v>0</v>
      </c>
      <c r="F58" s="197">
        <v>0</v>
      </c>
      <c r="G58" s="197">
        <v>19.03</v>
      </c>
      <c r="H58" s="197">
        <v>0</v>
      </c>
      <c r="I58" s="197">
        <v>0</v>
      </c>
      <c r="J58" s="197">
        <v>23.43</v>
      </c>
      <c r="K58" s="197">
        <v>9.06</v>
      </c>
      <c r="L58" s="197">
        <v>559.92999999999995</v>
      </c>
      <c r="M58" s="197">
        <v>27.32</v>
      </c>
      <c r="N58" s="197">
        <v>0</v>
      </c>
      <c r="O58" s="197">
        <v>0</v>
      </c>
      <c r="P58" s="197">
        <v>30.62</v>
      </c>
      <c r="Q58" s="197">
        <v>5.93</v>
      </c>
      <c r="R58" s="197">
        <v>7.48</v>
      </c>
      <c r="S58" s="197">
        <v>7.84</v>
      </c>
      <c r="T58" s="197">
        <v>0</v>
      </c>
      <c r="U58" s="197">
        <v>51.81</v>
      </c>
      <c r="V58" s="197">
        <v>2.54</v>
      </c>
      <c r="W58" s="197">
        <v>12.44</v>
      </c>
      <c r="X58" s="197">
        <v>26.48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75.2</v>
      </c>
      <c r="AQ58" s="197">
        <v>21.97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9.98</v>
      </c>
      <c r="E59" s="197">
        <v>0</v>
      </c>
      <c r="F59" s="197">
        <v>0</v>
      </c>
      <c r="G59" s="197">
        <v>19.03</v>
      </c>
      <c r="H59" s="197">
        <v>0</v>
      </c>
      <c r="I59" s="197">
        <v>0</v>
      </c>
      <c r="J59" s="197">
        <v>23.43</v>
      </c>
      <c r="K59" s="197">
        <v>9.06</v>
      </c>
      <c r="L59" s="197">
        <v>559.92999999999995</v>
      </c>
      <c r="M59" s="197">
        <v>27.32</v>
      </c>
      <c r="N59" s="197">
        <v>0</v>
      </c>
      <c r="O59" s="197">
        <v>0</v>
      </c>
      <c r="P59" s="197">
        <v>30.62</v>
      </c>
      <c r="Q59" s="197">
        <v>5.93</v>
      </c>
      <c r="R59" s="197">
        <v>7.48</v>
      </c>
      <c r="S59" s="197">
        <v>7.84</v>
      </c>
      <c r="T59" s="197">
        <v>0</v>
      </c>
      <c r="U59" s="197">
        <v>51.81</v>
      </c>
      <c r="V59" s="197">
        <v>2.54</v>
      </c>
      <c r="W59" s="197">
        <v>12.44</v>
      </c>
      <c r="X59" s="197">
        <v>26.48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75.2</v>
      </c>
      <c r="AQ59" s="197">
        <v>21.97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9.98</v>
      </c>
      <c r="E60" s="197">
        <v>0</v>
      </c>
      <c r="F60" s="197">
        <v>0</v>
      </c>
      <c r="G60" s="197">
        <v>19.03</v>
      </c>
      <c r="H60" s="197">
        <v>0</v>
      </c>
      <c r="I60" s="197">
        <v>0</v>
      </c>
      <c r="J60" s="197">
        <v>23.43</v>
      </c>
      <c r="K60" s="197">
        <v>9.06</v>
      </c>
      <c r="L60" s="197">
        <v>559.92999999999995</v>
      </c>
      <c r="M60" s="197">
        <v>27.32</v>
      </c>
      <c r="N60" s="197">
        <v>0</v>
      </c>
      <c r="O60" s="197">
        <v>0</v>
      </c>
      <c r="P60" s="197">
        <v>30.62</v>
      </c>
      <c r="Q60" s="197">
        <v>5.93</v>
      </c>
      <c r="R60" s="197">
        <v>7.48</v>
      </c>
      <c r="S60" s="197">
        <v>7.84</v>
      </c>
      <c r="T60" s="197">
        <v>0</v>
      </c>
      <c r="U60" s="197">
        <v>51.81</v>
      </c>
      <c r="V60" s="197">
        <v>2.54</v>
      </c>
      <c r="W60" s="197">
        <v>12.44</v>
      </c>
      <c r="X60" s="197">
        <v>26.48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75.2</v>
      </c>
      <c r="AQ60" s="197">
        <v>21.97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9.98</v>
      </c>
      <c r="E61" s="197">
        <v>0</v>
      </c>
      <c r="F61" s="197">
        <v>0</v>
      </c>
      <c r="G61" s="197">
        <v>19.03</v>
      </c>
      <c r="H61" s="197">
        <v>0</v>
      </c>
      <c r="I61" s="197">
        <v>0</v>
      </c>
      <c r="J61" s="197">
        <v>23.43</v>
      </c>
      <c r="K61" s="197">
        <v>9.06</v>
      </c>
      <c r="L61" s="197">
        <v>559.92999999999995</v>
      </c>
      <c r="M61" s="197">
        <v>27.32</v>
      </c>
      <c r="N61" s="197">
        <v>0</v>
      </c>
      <c r="O61" s="197">
        <v>0</v>
      </c>
      <c r="P61" s="197">
        <v>30.62</v>
      </c>
      <c r="Q61" s="197">
        <v>5.93</v>
      </c>
      <c r="R61" s="197">
        <v>7.48</v>
      </c>
      <c r="S61" s="197">
        <v>7.84</v>
      </c>
      <c r="T61" s="197">
        <v>0</v>
      </c>
      <c r="U61" s="197">
        <v>51.81</v>
      </c>
      <c r="V61" s="197">
        <v>2.54</v>
      </c>
      <c r="W61" s="197">
        <v>12.44</v>
      </c>
      <c r="X61" s="197">
        <v>26.48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6.8</v>
      </c>
      <c r="AO61">
        <v>0</v>
      </c>
      <c r="AP61" s="197">
        <v>75.2</v>
      </c>
      <c r="AQ61" s="197">
        <v>21.97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15.42</v>
      </c>
      <c r="E62" s="197">
        <v>0</v>
      </c>
      <c r="F62" s="197">
        <v>0</v>
      </c>
      <c r="G62" s="197">
        <v>27.92</v>
      </c>
      <c r="H62" s="197">
        <v>0</v>
      </c>
      <c r="I62" s="197">
        <v>0</v>
      </c>
      <c r="J62" s="197">
        <v>33.93</v>
      </c>
      <c r="K62" s="197">
        <v>9.06</v>
      </c>
      <c r="L62" s="197">
        <v>559.92999999999995</v>
      </c>
      <c r="M62" s="197">
        <v>27.32</v>
      </c>
      <c r="N62" s="197">
        <v>0</v>
      </c>
      <c r="O62" s="197">
        <v>0</v>
      </c>
      <c r="P62" s="197">
        <v>30.62</v>
      </c>
      <c r="Q62" s="197">
        <v>5.93</v>
      </c>
      <c r="R62" s="197">
        <v>7.48</v>
      </c>
      <c r="S62" s="197">
        <v>7.84</v>
      </c>
      <c r="T62" s="197">
        <v>0</v>
      </c>
      <c r="U62" s="197">
        <v>51.81</v>
      </c>
      <c r="V62" s="197">
        <v>2.54</v>
      </c>
      <c r="W62" s="197">
        <v>12.44</v>
      </c>
      <c r="X62" s="197">
        <v>26.48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6.8</v>
      </c>
      <c r="AO62">
        <v>0</v>
      </c>
      <c r="AP62" s="197">
        <v>75.2</v>
      </c>
      <c r="AQ62" s="197">
        <v>21.97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10.119999999999999</v>
      </c>
      <c r="E63" s="197">
        <v>0</v>
      </c>
      <c r="F63" s="197">
        <v>0</v>
      </c>
      <c r="G63" s="197">
        <v>18.579999999999998</v>
      </c>
      <c r="H63" s="197">
        <v>0</v>
      </c>
      <c r="I63" s="197">
        <v>0</v>
      </c>
      <c r="J63" s="197">
        <v>19.64</v>
      </c>
      <c r="K63" s="197">
        <v>9.06</v>
      </c>
      <c r="L63" s="197">
        <v>559.92999999999995</v>
      </c>
      <c r="M63" s="197">
        <v>27.32</v>
      </c>
      <c r="N63" s="197">
        <v>0</v>
      </c>
      <c r="O63" s="197">
        <v>0</v>
      </c>
      <c r="P63" s="197">
        <v>30.62</v>
      </c>
      <c r="Q63" s="197">
        <v>5.93</v>
      </c>
      <c r="R63" s="197">
        <v>7.48</v>
      </c>
      <c r="S63" s="197">
        <v>7.84</v>
      </c>
      <c r="T63" s="197">
        <v>0</v>
      </c>
      <c r="U63" s="197">
        <v>51.81</v>
      </c>
      <c r="V63" s="197">
        <v>2.54</v>
      </c>
      <c r="W63" s="197">
        <v>12.44</v>
      </c>
      <c r="X63" s="197">
        <v>26.48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3.69</v>
      </c>
      <c r="AO63">
        <v>0</v>
      </c>
      <c r="AP63" s="197">
        <v>75.2</v>
      </c>
      <c r="AQ63" s="197">
        <v>21.97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23.28</v>
      </c>
      <c r="K64" s="197">
        <v>9.06</v>
      </c>
      <c r="L64" s="197">
        <v>559.92999999999995</v>
      </c>
      <c r="M64" s="197">
        <v>27.32</v>
      </c>
      <c r="N64" s="197">
        <v>0</v>
      </c>
      <c r="O64" s="197">
        <v>0</v>
      </c>
      <c r="P64" s="197">
        <v>30.62</v>
      </c>
      <c r="Q64" s="197">
        <v>5.93</v>
      </c>
      <c r="R64" s="197">
        <v>7.48</v>
      </c>
      <c r="S64" s="197">
        <v>7.84</v>
      </c>
      <c r="T64" s="197">
        <v>0</v>
      </c>
      <c r="U64" s="197">
        <v>51.81</v>
      </c>
      <c r="V64" s="197">
        <v>2.54</v>
      </c>
      <c r="W64" s="197">
        <v>12.44</v>
      </c>
      <c r="X64" s="197">
        <v>26.48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3.69</v>
      </c>
      <c r="AO64">
        <v>0</v>
      </c>
      <c r="AP64" s="197">
        <v>75.2</v>
      </c>
      <c r="AQ64" s="197">
        <v>21.97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31.82</v>
      </c>
      <c r="H65" s="197">
        <v>0</v>
      </c>
      <c r="I65" s="197">
        <v>0</v>
      </c>
      <c r="J65" s="197">
        <v>24.21</v>
      </c>
      <c r="K65" s="197">
        <v>9.06</v>
      </c>
      <c r="L65" s="197">
        <v>559.92999999999995</v>
      </c>
      <c r="M65" s="197">
        <v>27.32</v>
      </c>
      <c r="N65" s="197">
        <v>0</v>
      </c>
      <c r="O65" s="197">
        <v>0</v>
      </c>
      <c r="P65" s="197">
        <v>30.62</v>
      </c>
      <c r="Q65" s="197">
        <v>5.93</v>
      </c>
      <c r="R65" s="197">
        <v>7.48</v>
      </c>
      <c r="S65" s="197">
        <v>7.84</v>
      </c>
      <c r="T65" s="197">
        <v>0</v>
      </c>
      <c r="U65" s="197">
        <v>51.81</v>
      </c>
      <c r="V65" s="197">
        <v>2.54</v>
      </c>
      <c r="W65" s="197">
        <v>12.44</v>
      </c>
      <c r="X65" s="197">
        <v>26.48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29.89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3.69</v>
      </c>
      <c r="AO65">
        <v>0</v>
      </c>
      <c r="AP65" s="197">
        <v>75.2</v>
      </c>
      <c r="AQ65" s="197">
        <v>21.97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59.66</v>
      </c>
      <c r="H66" s="197">
        <v>0</v>
      </c>
      <c r="I66" s="197">
        <v>0</v>
      </c>
      <c r="J66" s="197">
        <v>24.21</v>
      </c>
      <c r="K66" s="197">
        <v>9.06</v>
      </c>
      <c r="L66" s="197">
        <v>559.92999999999995</v>
      </c>
      <c r="M66" s="197">
        <v>27.32</v>
      </c>
      <c r="N66" s="197">
        <v>0</v>
      </c>
      <c r="O66" s="197">
        <v>0</v>
      </c>
      <c r="P66" s="197">
        <v>30.62</v>
      </c>
      <c r="Q66" s="197">
        <v>5.93</v>
      </c>
      <c r="R66" s="197">
        <v>7.48</v>
      </c>
      <c r="S66" s="197">
        <v>7.84</v>
      </c>
      <c r="T66" s="197">
        <v>0</v>
      </c>
      <c r="U66" s="197">
        <v>51.81</v>
      </c>
      <c r="V66" s="197">
        <v>2.54</v>
      </c>
      <c r="W66" s="197">
        <v>12.44</v>
      </c>
      <c r="X66" s="197">
        <v>26.48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29.89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3.69</v>
      </c>
      <c r="AO66">
        <v>0</v>
      </c>
      <c r="AP66" s="197">
        <v>75.2</v>
      </c>
      <c r="AQ66" s="197">
        <v>21.97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59.66</v>
      </c>
      <c r="H67" s="197">
        <v>0</v>
      </c>
      <c r="I67" s="197">
        <v>0</v>
      </c>
      <c r="J67" s="197">
        <v>24.21</v>
      </c>
      <c r="K67" s="197">
        <v>9.06</v>
      </c>
      <c r="L67" s="197">
        <v>559.92999999999995</v>
      </c>
      <c r="M67" s="197">
        <v>27.32</v>
      </c>
      <c r="N67" s="197">
        <v>0</v>
      </c>
      <c r="O67" s="197">
        <v>0</v>
      </c>
      <c r="P67" s="197">
        <v>30.62</v>
      </c>
      <c r="Q67" s="197">
        <v>5.93</v>
      </c>
      <c r="R67" s="197">
        <v>7.48</v>
      </c>
      <c r="S67" s="197">
        <v>7.84</v>
      </c>
      <c r="T67" s="197">
        <v>0</v>
      </c>
      <c r="U67" s="197">
        <v>51.81</v>
      </c>
      <c r="V67" s="197">
        <v>2.54</v>
      </c>
      <c r="W67" s="197">
        <v>12.44</v>
      </c>
      <c r="X67" s="197">
        <v>26.48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29.89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75.2</v>
      </c>
      <c r="AQ67" s="197">
        <v>21.97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59.66</v>
      </c>
      <c r="H68" s="197">
        <v>0</v>
      </c>
      <c r="I68" s="197">
        <v>0</v>
      </c>
      <c r="J68" s="197">
        <v>24.21</v>
      </c>
      <c r="K68" s="197">
        <v>9.06</v>
      </c>
      <c r="L68" s="197">
        <v>559.92999999999995</v>
      </c>
      <c r="M68" s="197">
        <v>27.32</v>
      </c>
      <c r="N68" s="197">
        <v>0</v>
      </c>
      <c r="O68" s="197">
        <v>0</v>
      </c>
      <c r="P68" s="197">
        <v>30.62</v>
      </c>
      <c r="Q68" s="197">
        <v>5.93</v>
      </c>
      <c r="R68" s="197">
        <v>7.48</v>
      </c>
      <c r="S68" s="197">
        <v>7.84</v>
      </c>
      <c r="T68" s="197">
        <v>0</v>
      </c>
      <c r="U68" s="197">
        <v>51.81</v>
      </c>
      <c r="V68" s="197">
        <v>2.54</v>
      </c>
      <c r="W68" s="197">
        <v>12.44</v>
      </c>
      <c r="X68" s="197">
        <v>26.48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29.3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75.2</v>
      </c>
      <c r="AQ68" s="197">
        <v>21.97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69.66</v>
      </c>
      <c r="H69" s="197">
        <v>0</v>
      </c>
      <c r="I69" s="197">
        <v>0</v>
      </c>
      <c r="J69" s="197">
        <v>24.21</v>
      </c>
      <c r="K69" s="197">
        <v>9.06</v>
      </c>
      <c r="L69" s="197">
        <v>559.92999999999995</v>
      </c>
      <c r="M69" s="197">
        <v>27.32</v>
      </c>
      <c r="N69" s="197">
        <v>0</v>
      </c>
      <c r="O69" s="197">
        <v>0</v>
      </c>
      <c r="P69" s="197">
        <v>30.62</v>
      </c>
      <c r="Q69" s="197">
        <v>5.93</v>
      </c>
      <c r="R69" s="197">
        <v>7.48</v>
      </c>
      <c r="S69" s="197">
        <v>7.84</v>
      </c>
      <c r="T69" s="197">
        <v>0</v>
      </c>
      <c r="U69" s="197">
        <v>51.81</v>
      </c>
      <c r="V69" s="197">
        <v>2.54</v>
      </c>
      <c r="W69" s="197">
        <v>12.44</v>
      </c>
      <c r="X69" s="197">
        <v>26.48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29.3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75.2</v>
      </c>
      <c r="AQ69" s="197">
        <v>21.97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69.66</v>
      </c>
      <c r="H70" s="197">
        <v>0</v>
      </c>
      <c r="I70" s="197">
        <v>0</v>
      </c>
      <c r="J70" s="197">
        <v>40.869999999999997</v>
      </c>
      <c r="K70" s="197">
        <v>9.06</v>
      </c>
      <c r="L70" s="197">
        <v>559.92999999999995</v>
      </c>
      <c r="M70" s="197">
        <v>27.32</v>
      </c>
      <c r="N70" s="197">
        <v>0</v>
      </c>
      <c r="O70" s="197">
        <v>0</v>
      </c>
      <c r="P70" s="197">
        <v>30.62</v>
      </c>
      <c r="Q70" s="197">
        <v>5.93</v>
      </c>
      <c r="R70" s="197">
        <v>7.48</v>
      </c>
      <c r="S70" s="197">
        <v>7.84</v>
      </c>
      <c r="T70" s="197">
        <v>0</v>
      </c>
      <c r="U70" s="197">
        <v>51.81</v>
      </c>
      <c r="V70" s="197">
        <v>2.54</v>
      </c>
      <c r="W70" s="197">
        <v>12.44</v>
      </c>
      <c r="X70" s="197">
        <v>26.48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29.3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75.2</v>
      </c>
      <c r="AQ70" s="197">
        <v>21.97</v>
      </c>
      <c r="AR70" s="197">
        <v>22.65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69.66</v>
      </c>
      <c r="H71" s="197">
        <v>0</v>
      </c>
      <c r="I71" s="197">
        <v>0</v>
      </c>
      <c r="J71" s="197">
        <v>49.21</v>
      </c>
      <c r="K71" s="197">
        <v>9.06</v>
      </c>
      <c r="L71" s="197">
        <v>559.92999999999995</v>
      </c>
      <c r="M71" s="197">
        <v>27.32</v>
      </c>
      <c r="N71" s="197">
        <v>0</v>
      </c>
      <c r="O71" s="197">
        <v>0</v>
      </c>
      <c r="P71" s="197">
        <v>30.62</v>
      </c>
      <c r="Q71" s="197">
        <v>5.93</v>
      </c>
      <c r="R71" s="197">
        <v>7.48</v>
      </c>
      <c r="S71" s="197">
        <v>7.84</v>
      </c>
      <c r="T71" s="197">
        <v>0</v>
      </c>
      <c r="U71" s="197">
        <v>51.81</v>
      </c>
      <c r="V71" s="197">
        <v>2.54</v>
      </c>
      <c r="W71" s="197">
        <v>12.44</v>
      </c>
      <c r="X71" s="197">
        <v>26.48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29.3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75.2</v>
      </c>
      <c r="AQ71" s="197">
        <v>21.97</v>
      </c>
      <c r="AR71" s="197">
        <v>20.63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69.66</v>
      </c>
      <c r="H72" s="197">
        <v>0</v>
      </c>
      <c r="I72" s="197">
        <v>0</v>
      </c>
      <c r="J72" s="197">
        <v>49.21</v>
      </c>
      <c r="K72" s="197">
        <v>9.06</v>
      </c>
      <c r="L72" s="197">
        <v>559.92999999999995</v>
      </c>
      <c r="M72" s="197">
        <v>27.32</v>
      </c>
      <c r="N72" s="197">
        <v>0</v>
      </c>
      <c r="O72" s="197">
        <v>0</v>
      </c>
      <c r="P72" s="197">
        <v>30.62</v>
      </c>
      <c r="Q72" s="197">
        <v>5.93</v>
      </c>
      <c r="R72" s="197">
        <v>7.48</v>
      </c>
      <c r="S72" s="197">
        <v>7.84</v>
      </c>
      <c r="T72" s="197">
        <v>0</v>
      </c>
      <c r="U72" s="197">
        <v>51.81</v>
      </c>
      <c r="V72" s="197">
        <v>2.54</v>
      </c>
      <c r="W72" s="197">
        <v>12.44</v>
      </c>
      <c r="X72" s="197">
        <v>26.48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29.3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75.2</v>
      </c>
      <c r="AQ72" s="197">
        <v>21.97</v>
      </c>
      <c r="AR72" s="197">
        <v>12.34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32.479999999999997</v>
      </c>
      <c r="E73" s="197">
        <v>0</v>
      </c>
      <c r="F73" s="197">
        <v>0</v>
      </c>
      <c r="G73" s="197">
        <v>75.53</v>
      </c>
      <c r="H73" s="197">
        <v>0</v>
      </c>
      <c r="I73" s="197">
        <v>0</v>
      </c>
      <c r="J73" s="197">
        <v>58.45</v>
      </c>
      <c r="K73" s="197">
        <v>9.06</v>
      </c>
      <c r="L73" s="197">
        <v>559.92999999999995</v>
      </c>
      <c r="M73" s="197">
        <v>27.32</v>
      </c>
      <c r="N73" s="197">
        <v>0</v>
      </c>
      <c r="O73" s="197">
        <v>0</v>
      </c>
      <c r="P73" s="197">
        <v>30.62</v>
      </c>
      <c r="Q73" s="197">
        <v>5.93</v>
      </c>
      <c r="R73" s="197">
        <v>7.48</v>
      </c>
      <c r="S73" s="197">
        <v>7.84</v>
      </c>
      <c r="T73" s="197">
        <v>0</v>
      </c>
      <c r="U73" s="197">
        <v>51.81</v>
      </c>
      <c r="V73" s="197">
        <v>2.54</v>
      </c>
      <c r="W73" s="197">
        <v>12.44</v>
      </c>
      <c r="X73" s="197">
        <v>26.48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29.3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75.2</v>
      </c>
      <c r="AQ73" s="197">
        <v>21.97</v>
      </c>
      <c r="AR73" s="197">
        <v>5.91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32.479999999999997</v>
      </c>
      <c r="E74" s="197">
        <v>0</v>
      </c>
      <c r="F74" s="197">
        <v>0</v>
      </c>
      <c r="G74" s="197">
        <v>77.53</v>
      </c>
      <c r="H74" s="197">
        <v>0</v>
      </c>
      <c r="I74" s="197">
        <v>0</v>
      </c>
      <c r="J74" s="197">
        <v>58.45</v>
      </c>
      <c r="K74" s="197">
        <v>9.06</v>
      </c>
      <c r="L74" s="197">
        <v>559.92999999999995</v>
      </c>
      <c r="M74" s="197">
        <v>27.32</v>
      </c>
      <c r="N74" s="197">
        <v>0</v>
      </c>
      <c r="O74" s="197">
        <v>0</v>
      </c>
      <c r="P74" s="197">
        <v>30.62</v>
      </c>
      <c r="Q74" s="197">
        <v>5.93</v>
      </c>
      <c r="R74" s="197">
        <v>7.48</v>
      </c>
      <c r="S74" s="197">
        <v>7.84</v>
      </c>
      <c r="T74" s="197">
        <v>0</v>
      </c>
      <c r="U74" s="197">
        <v>51.81</v>
      </c>
      <c r="V74" s="197">
        <v>2.54</v>
      </c>
      <c r="W74" s="197">
        <v>12.44</v>
      </c>
      <c r="X74" s="197">
        <v>26.48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29.3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75.2</v>
      </c>
      <c r="AQ74" s="197">
        <v>21.97</v>
      </c>
      <c r="AR74" s="197">
        <v>1.29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43.73</v>
      </c>
      <c r="E75" s="197">
        <v>0</v>
      </c>
      <c r="F75" s="197">
        <v>0</v>
      </c>
      <c r="G75" s="197">
        <v>77.53</v>
      </c>
      <c r="H75" s="197">
        <v>0</v>
      </c>
      <c r="I75" s="197">
        <v>0</v>
      </c>
      <c r="J75" s="197">
        <v>58.45</v>
      </c>
      <c r="K75" s="197">
        <v>9.06</v>
      </c>
      <c r="L75" s="197">
        <v>559.92999999999995</v>
      </c>
      <c r="M75" s="197">
        <v>27.32</v>
      </c>
      <c r="N75" s="197">
        <v>0</v>
      </c>
      <c r="O75" s="197">
        <v>0</v>
      </c>
      <c r="P75" s="197">
        <v>30.62</v>
      </c>
      <c r="Q75" s="197">
        <v>5.93</v>
      </c>
      <c r="R75" s="197">
        <v>7.48</v>
      </c>
      <c r="S75" s="197">
        <v>7.84</v>
      </c>
      <c r="T75" s="197">
        <v>0</v>
      </c>
      <c r="U75" s="197">
        <v>51.81</v>
      </c>
      <c r="V75" s="197">
        <v>2.54</v>
      </c>
      <c r="W75" s="197">
        <v>12.44</v>
      </c>
      <c r="X75" s="197">
        <v>26.48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26.45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75.2</v>
      </c>
      <c r="AQ75" s="197">
        <v>21.97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32.840000000000003</v>
      </c>
      <c r="E76" s="197">
        <v>0</v>
      </c>
      <c r="F76" s="197">
        <v>0</v>
      </c>
      <c r="G76" s="197">
        <v>77.53</v>
      </c>
      <c r="H76" s="197">
        <v>0</v>
      </c>
      <c r="I76" s="197">
        <v>0</v>
      </c>
      <c r="J76" s="197">
        <v>83.45</v>
      </c>
      <c r="K76" s="197">
        <v>9.06</v>
      </c>
      <c r="L76" s="197">
        <v>559.92999999999995</v>
      </c>
      <c r="M76" s="197">
        <v>27.32</v>
      </c>
      <c r="N76" s="197">
        <v>0</v>
      </c>
      <c r="O76" s="197">
        <v>0</v>
      </c>
      <c r="P76" s="197">
        <v>30.62</v>
      </c>
      <c r="Q76" s="197">
        <v>5.93</v>
      </c>
      <c r="R76" s="197">
        <v>7.48</v>
      </c>
      <c r="S76" s="197">
        <v>7.84</v>
      </c>
      <c r="T76" s="197">
        <v>0</v>
      </c>
      <c r="U76" s="197">
        <v>51.81</v>
      </c>
      <c r="V76" s="197">
        <v>2.54</v>
      </c>
      <c r="W76" s="197">
        <v>12.44</v>
      </c>
      <c r="X76" s="197">
        <v>26.48</v>
      </c>
      <c r="Y76" s="197">
        <v>0</v>
      </c>
      <c r="Z76">
        <v>0</v>
      </c>
      <c r="AA76" s="197">
        <v>10.97</v>
      </c>
      <c r="AB76" s="197">
        <v>0</v>
      </c>
      <c r="AC76" s="197">
        <v>0</v>
      </c>
      <c r="AD76" s="197">
        <v>0</v>
      </c>
      <c r="AE76" s="197">
        <v>26.45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75.2</v>
      </c>
      <c r="AQ76" s="197">
        <v>21.97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16.649999999999999</v>
      </c>
      <c r="E77" s="197">
        <v>0</v>
      </c>
      <c r="F77" s="197">
        <v>0</v>
      </c>
      <c r="G77" s="197">
        <v>60.31</v>
      </c>
      <c r="H77" s="197">
        <v>0</v>
      </c>
      <c r="I77" s="197">
        <v>0</v>
      </c>
      <c r="J77" s="197">
        <v>82.79</v>
      </c>
      <c r="K77" s="197">
        <v>9.06</v>
      </c>
      <c r="L77" s="197">
        <v>559.92999999999995</v>
      </c>
      <c r="M77" s="197">
        <v>27.32</v>
      </c>
      <c r="N77" s="197">
        <v>0</v>
      </c>
      <c r="O77" s="197">
        <v>0</v>
      </c>
      <c r="P77" s="197">
        <v>30.62</v>
      </c>
      <c r="Q77" s="197">
        <v>5.93</v>
      </c>
      <c r="R77" s="197">
        <v>7.48</v>
      </c>
      <c r="S77" s="197">
        <v>7.84</v>
      </c>
      <c r="T77" s="197">
        <v>0</v>
      </c>
      <c r="U77" s="197">
        <v>51.81</v>
      </c>
      <c r="V77" s="197">
        <v>2.54</v>
      </c>
      <c r="W77" s="197">
        <v>12.44</v>
      </c>
      <c r="X77" s="197">
        <v>26.48</v>
      </c>
      <c r="Y77" s="197">
        <v>0</v>
      </c>
      <c r="Z77">
        <v>0</v>
      </c>
      <c r="AA77" s="197">
        <v>10.97</v>
      </c>
      <c r="AB77" s="197">
        <v>0</v>
      </c>
      <c r="AC77" s="197">
        <v>0</v>
      </c>
      <c r="AD77" s="197">
        <v>0</v>
      </c>
      <c r="AE77" s="197">
        <v>26.45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75.2</v>
      </c>
      <c r="AQ77" s="197">
        <v>21.97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9.98</v>
      </c>
      <c r="E78" s="197">
        <v>0</v>
      </c>
      <c r="F78" s="197">
        <v>0</v>
      </c>
      <c r="G78" s="197">
        <v>44.36</v>
      </c>
      <c r="H78" s="197">
        <v>0</v>
      </c>
      <c r="I78" s="197">
        <v>0</v>
      </c>
      <c r="J78" s="197">
        <v>72.81</v>
      </c>
      <c r="K78" s="197">
        <v>9.06</v>
      </c>
      <c r="L78" s="197">
        <v>559.92999999999995</v>
      </c>
      <c r="M78" s="197">
        <v>27.32</v>
      </c>
      <c r="N78" s="197">
        <v>0</v>
      </c>
      <c r="O78" s="197">
        <v>0</v>
      </c>
      <c r="P78" s="197">
        <v>30.62</v>
      </c>
      <c r="Q78" s="197">
        <v>5.93</v>
      </c>
      <c r="R78" s="197">
        <v>7.48</v>
      </c>
      <c r="S78" s="197">
        <v>7.84</v>
      </c>
      <c r="T78" s="197">
        <v>0</v>
      </c>
      <c r="U78" s="197">
        <v>51.81</v>
      </c>
      <c r="V78" s="197">
        <v>2.54</v>
      </c>
      <c r="W78" s="197">
        <v>12.44</v>
      </c>
      <c r="X78" s="197">
        <v>26.48</v>
      </c>
      <c r="Y78" s="197">
        <v>0</v>
      </c>
      <c r="Z78">
        <v>0</v>
      </c>
      <c r="AA78" s="197">
        <v>10.97</v>
      </c>
      <c r="AB78" s="197">
        <v>0</v>
      </c>
      <c r="AC78" s="197">
        <v>0</v>
      </c>
      <c r="AD78" s="197">
        <v>0</v>
      </c>
      <c r="AE78" s="197">
        <v>26.45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75.2</v>
      </c>
      <c r="AQ78" s="197">
        <v>21.97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37.770000000000003</v>
      </c>
      <c r="H79" s="197">
        <v>0</v>
      </c>
      <c r="I79" s="197">
        <v>0</v>
      </c>
      <c r="J79" s="197">
        <v>117.35</v>
      </c>
      <c r="K79" s="197">
        <v>9.06</v>
      </c>
      <c r="L79" s="197">
        <v>559.92999999999995</v>
      </c>
      <c r="M79" s="197">
        <v>27.32</v>
      </c>
      <c r="N79" s="197">
        <v>0</v>
      </c>
      <c r="O79" s="197">
        <v>0</v>
      </c>
      <c r="P79" s="197">
        <v>30.62</v>
      </c>
      <c r="Q79" s="197">
        <v>5.93</v>
      </c>
      <c r="R79" s="197">
        <v>7.48</v>
      </c>
      <c r="S79" s="197">
        <v>7.84</v>
      </c>
      <c r="T79" s="197">
        <v>0</v>
      </c>
      <c r="U79" s="197">
        <v>51.81</v>
      </c>
      <c r="V79" s="197">
        <v>2.54</v>
      </c>
      <c r="W79" s="197">
        <v>12.44</v>
      </c>
      <c r="X79" s="197">
        <v>26.48</v>
      </c>
      <c r="Y79" s="197">
        <v>0</v>
      </c>
      <c r="Z79">
        <v>0</v>
      </c>
      <c r="AA79" s="197">
        <v>10.97</v>
      </c>
      <c r="AB79" s="197">
        <v>0</v>
      </c>
      <c r="AC79" s="197">
        <v>0</v>
      </c>
      <c r="AD79" s="197">
        <v>0</v>
      </c>
      <c r="AE79" s="197">
        <v>26.45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75.2</v>
      </c>
      <c r="AQ79" s="197">
        <v>21.97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19.66</v>
      </c>
      <c r="H80" s="197">
        <v>0</v>
      </c>
      <c r="I80" s="197">
        <v>0</v>
      </c>
      <c r="J80" s="197">
        <v>99.68</v>
      </c>
      <c r="K80" s="197">
        <v>9.06</v>
      </c>
      <c r="L80" s="197">
        <v>559.92999999999995</v>
      </c>
      <c r="M80" s="197">
        <v>27.32</v>
      </c>
      <c r="N80" s="197">
        <v>0</v>
      </c>
      <c r="O80" s="197">
        <v>0</v>
      </c>
      <c r="P80" s="197">
        <v>30.62</v>
      </c>
      <c r="Q80" s="197">
        <v>5.93</v>
      </c>
      <c r="R80" s="197">
        <v>7.48</v>
      </c>
      <c r="S80" s="197">
        <v>7.84</v>
      </c>
      <c r="T80" s="197">
        <v>0</v>
      </c>
      <c r="U80" s="197">
        <v>51.81</v>
      </c>
      <c r="V80" s="197">
        <v>2.54</v>
      </c>
      <c r="W80" s="197">
        <v>12.44</v>
      </c>
      <c r="X80" s="197">
        <v>26.48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29.7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75.2</v>
      </c>
      <c r="AQ80" s="197">
        <v>21.97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19.66</v>
      </c>
      <c r="H81" s="197">
        <v>0</v>
      </c>
      <c r="I81" s="197">
        <v>0</v>
      </c>
      <c r="J81" s="197">
        <v>82.41</v>
      </c>
      <c r="K81" s="197">
        <v>9.06</v>
      </c>
      <c r="L81" s="197">
        <v>559.92999999999995</v>
      </c>
      <c r="M81" s="197">
        <v>27.32</v>
      </c>
      <c r="N81" s="197">
        <v>0</v>
      </c>
      <c r="O81" s="197">
        <v>0</v>
      </c>
      <c r="P81" s="197">
        <v>30.62</v>
      </c>
      <c r="Q81" s="197">
        <v>5.93</v>
      </c>
      <c r="R81" s="197">
        <v>7.48</v>
      </c>
      <c r="S81" s="197">
        <v>7.84</v>
      </c>
      <c r="T81" s="197">
        <v>0</v>
      </c>
      <c r="U81" s="197">
        <v>51.81</v>
      </c>
      <c r="V81" s="197">
        <v>2.54</v>
      </c>
      <c r="W81" s="197">
        <v>12.44</v>
      </c>
      <c r="X81" s="197">
        <v>26.48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29.7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75.2</v>
      </c>
      <c r="AQ81" s="197">
        <v>21.97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19.66</v>
      </c>
      <c r="H82" s="197">
        <v>0</v>
      </c>
      <c r="I82" s="197">
        <v>0</v>
      </c>
      <c r="J82" s="197">
        <v>65.680000000000007</v>
      </c>
      <c r="K82" s="197">
        <v>9.06</v>
      </c>
      <c r="L82" s="197">
        <v>559.92999999999995</v>
      </c>
      <c r="M82" s="197">
        <v>27.32</v>
      </c>
      <c r="N82" s="197">
        <v>0</v>
      </c>
      <c r="O82" s="197">
        <v>0</v>
      </c>
      <c r="P82" s="197">
        <v>30.62</v>
      </c>
      <c r="Q82" s="197">
        <v>5.93</v>
      </c>
      <c r="R82" s="197">
        <v>7.48</v>
      </c>
      <c r="S82" s="197">
        <v>7.84</v>
      </c>
      <c r="T82" s="197">
        <v>0</v>
      </c>
      <c r="U82" s="197">
        <v>51.81</v>
      </c>
      <c r="V82" s="197">
        <v>2.54</v>
      </c>
      <c r="W82" s="197">
        <v>12.44</v>
      </c>
      <c r="X82" s="197">
        <v>26.48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29.7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75.2</v>
      </c>
      <c r="AQ82" s="197">
        <v>21.97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10.07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23.54</v>
      </c>
      <c r="K83" s="197">
        <v>9.06</v>
      </c>
      <c r="L83" s="197">
        <v>559.92999999999995</v>
      </c>
      <c r="M83" s="197">
        <v>27.32</v>
      </c>
      <c r="N83" s="197">
        <v>0</v>
      </c>
      <c r="O83" s="197">
        <v>0</v>
      </c>
      <c r="P83" s="197">
        <v>30.62</v>
      </c>
      <c r="Q83" s="197">
        <v>5.93</v>
      </c>
      <c r="R83" s="197">
        <v>7.48</v>
      </c>
      <c r="S83" s="197">
        <v>7.84</v>
      </c>
      <c r="T83" s="197">
        <v>0</v>
      </c>
      <c r="U83" s="197">
        <v>51.81</v>
      </c>
      <c r="V83" s="197">
        <v>2.54</v>
      </c>
      <c r="W83" s="197">
        <v>12.44</v>
      </c>
      <c r="X83" s="197">
        <v>26.48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29.7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75.2</v>
      </c>
      <c r="AQ83" s="197">
        <v>21.97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9.98</v>
      </c>
      <c r="E84" s="197">
        <v>0</v>
      </c>
      <c r="F84" s="197">
        <v>0</v>
      </c>
      <c r="G84" s="197">
        <v>19.03</v>
      </c>
      <c r="H84" s="197">
        <v>0</v>
      </c>
      <c r="I84" s="197">
        <v>0</v>
      </c>
      <c r="J84" s="197">
        <v>23.54</v>
      </c>
      <c r="K84" s="197">
        <v>9.06</v>
      </c>
      <c r="L84" s="197">
        <v>559.92999999999995</v>
      </c>
      <c r="M84" s="197">
        <v>27.32</v>
      </c>
      <c r="N84" s="197">
        <v>0</v>
      </c>
      <c r="O84" s="197">
        <v>0</v>
      </c>
      <c r="P84" s="197">
        <v>30.62</v>
      </c>
      <c r="Q84" s="197">
        <v>5.93</v>
      </c>
      <c r="R84" s="197">
        <v>7.48</v>
      </c>
      <c r="S84" s="197">
        <v>7.84</v>
      </c>
      <c r="T84" s="197">
        <v>0</v>
      </c>
      <c r="U84" s="197">
        <v>51.81</v>
      </c>
      <c r="V84" s="197">
        <v>2.54</v>
      </c>
      <c r="W84" s="197">
        <v>12.44</v>
      </c>
      <c r="X84" s="197">
        <v>26.48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29.7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75.2</v>
      </c>
      <c r="AQ84" s="197">
        <v>21.97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9.98</v>
      </c>
      <c r="E85" s="197">
        <v>0</v>
      </c>
      <c r="F85" s="197">
        <v>0</v>
      </c>
      <c r="G85" s="197">
        <v>19.03</v>
      </c>
      <c r="H85" s="197">
        <v>0</v>
      </c>
      <c r="I85" s="197">
        <v>0</v>
      </c>
      <c r="J85" s="197">
        <v>23.54</v>
      </c>
      <c r="K85" s="197">
        <v>9.06</v>
      </c>
      <c r="L85" s="197">
        <v>559.92999999999995</v>
      </c>
      <c r="M85" s="197">
        <v>27.32</v>
      </c>
      <c r="N85" s="197">
        <v>0</v>
      </c>
      <c r="O85" s="197">
        <v>0</v>
      </c>
      <c r="P85" s="197">
        <v>30.62</v>
      </c>
      <c r="Q85" s="197">
        <v>5.93</v>
      </c>
      <c r="R85" s="197">
        <v>7.48</v>
      </c>
      <c r="S85" s="197">
        <v>7.84</v>
      </c>
      <c r="T85" s="197">
        <v>0</v>
      </c>
      <c r="U85" s="197">
        <v>51.81</v>
      </c>
      <c r="V85" s="197">
        <v>2.54</v>
      </c>
      <c r="W85" s="197">
        <v>12.44</v>
      </c>
      <c r="X85" s="197">
        <v>26.48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29.7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75.2</v>
      </c>
      <c r="AQ85" s="197">
        <v>21.97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9.98</v>
      </c>
      <c r="E86" s="197">
        <v>0</v>
      </c>
      <c r="F86" s="197">
        <v>0</v>
      </c>
      <c r="G86" s="197">
        <v>19.03</v>
      </c>
      <c r="H86" s="197">
        <v>0</v>
      </c>
      <c r="I86" s="197">
        <v>0</v>
      </c>
      <c r="J86" s="197">
        <v>23.54</v>
      </c>
      <c r="K86" s="197">
        <v>9.06</v>
      </c>
      <c r="L86" s="197">
        <v>559.92999999999995</v>
      </c>
      <c r="M86" s="197">
        <v>27.32</v>
      </c>
      <c r="N86" s="197">
        <v>0</v>
      </c>
      <c r="O86" s="197">
        <v>0</v>
      </c>
      <c r="P86" s="197">
        <v>30.62</v>
      </c>
      <c r="Q86" s="197">
        <v>5.93</v>
      </c>
      <c r="R86" s="197">
        <v>7.48</v>
      </c>
      <c r="S86" s="197">
        <v>7.84</v>
      </c>
      <c r="T86" s="197">
        <v>0</v>
      </c>
      <c r="U86" s="197">
        <v>51.81</v>
      </c>
      <c r="V86" s="197">
        <v>2.54</v>
      </c>
      <c r="W86" s="197">
        <v>12.44</v>
      </c>
      <c r="X86" s="197">
        <v>26.48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75.2</v>
      </c>
      <c r="AQ86" s="197">
        <v>21.97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10.31</v>
      </c>
      <c r="E87" s="197">
        <v>0</v>
      </c>
      <c r="F87" s="197">
        <v>0</v>
      </c>
      <c r="G87" s="197">
        <v>19.66</v>
      </c>
      <c r="H87" s="197">
        <v>0</v>
      </c>
      <c r="I87" s="197">
        <v>0</v>
      </c>
      <c r="J87" s="197">
        <v>22.79</v>
      </c>
      <c r="K87" s="197">
        <v>9.06</v>
      </c>
      <c r="L87" s="197">
        <v>559.92999999999995</v>
      </c>
      <c r="M87" s="197">
        <v>27.32</v>
      </c>
      <c r="N87" s="197">
        <v>0</v>
      </c>
      <c r="O87" s="197">
        <v>0</v>
      </c>
      <c r="P87" s="197">
        <v>30.62</v>
      </c>
      <c r="Q87" s="197">
        <v>5.93</v>
      </c>
      <c r="R87" s="197">
        <v>7.48</v>
      </c>
      <c r="S87" s="197">
        <v>7.84</v>
      </c>
      <c r="T87" s="197">
        <v>0</v>
      </c>
      <c r="U87" s="197">
        <v>51.81</v>
      </c>
      <c r="V87" s="197">
        <v>2.54</v>
      </c>
      <c r="W87" s="197">
        <v>12.44</v>
      </c>
      <c r="X87" s="197">
        <v>26.48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75.2</v>
      </c>
      <c r="AQ87" s="197">
        <v>21.97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10.31</v>
      </c>
      <c r="E88" s="197">
        <v>0</v>
      </c>
      <c r="F88" s="197">
        <v>0</v>
      </c>
      <c r="G88" s="197">
        <v>19.66</v>
      </c>
      <c r="H88" s="197">
        <v>0</v>
      </c>
      <c r="I88" s="197">
        <v>0</v>
      </c>
      <c r="J88" s="197">
        <v>22.79</v>
      </c>
      <c r="K88" s="197">
        <v>9.06</v>
      </c>
      <c r="L88" s="197">
        <v>559.92999999999995</v>
      </c>
      <c r="M88" s="197">
        <v>27.32</v>
      </c>
      <c r="N88" s="197">
        <v>0</v>
      </c>
      <c r="O88" s="197">
        <v>0</v>
      </c>
      <c r="P88" s="197">
        <v>30.62</v>
      </c>
      <c r="Q88" s="197">
        <v>5.93</v>
      </c>
      <c r="R88" s="197">
        <v>7.48</v>
      </c>
      <c r="S88" s="197">
        <v>7.84</v>
      </c>
      <c r="T88" s="197">
        <v>0</v>
      </c>
      <c r="U88" s="197">
        <v>51.81</v>
      </c>
      <c r="V88" s="197">
        <v>2.54</v>
      </c>
      <c r="W88" s="197">
        <v>12.44</v>
      </c>
      <c r="X88" s="197">
        <v>26.48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75.2</v>
      </c>
      <c r="AQ88" s="197">
        <v>21.97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9.98</v>
      </c>
      <c r="E89" s="197">
        <v>0</v>
      </c>
      <c r="F89" s="197">
        <v>0</v>
      </c>
      <c r="G89" s="197">
        <v>19.66</v>
      </c>
      <c r="H89" s="197">
        <v>0</v>
      </c>
      <c r="I89" s="197">
        <v>0</v>
      </c>
      <c r="J89" s="197">
        <v>22.79</v>
      </c>
      <c r="K89" s="197">
        <v>9.06</v>
      </c>
      <c r="L89" s="197">
        <v>559.92999999999995</v>
      </c>
      <c r="M89" s="197">
        <v>27.32</v>
      </c>
      <c r="N89" s="197">
        <v>0</v>
      </c>
      <c r="O89" s="197">
        <v>0</v>
      </c>
      <c r="P89" s="197">
        <v>30.62</v>
      </c>
      <c r="Q89" s="197">
        <v>5.93</v>
      </c>
      <c r="R89" s="197">
        <v>7.48</v>
      </c>
      <c r="S89" s="197">
        <v>7.84</v>
      </c>
      <c r="T89" s="197">
        <v>0</v>
      </c>
      <c r="U89" s="197">
        <v>51.81</v>
      </c>
      <c r="V89" s="197">
        <v>2.54</v>
      </c>
      <c r="W89" s="197">
        <v>12.44</v>
      </c>
      <c r="X89" s="197">
        <v>26.48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75.2</v>
      </c>
      <c r="AQ89" s="197">
        <v>21.97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9.98</v>
      </c>
      <c r="E90" s="197">
        <v>0</v>
      </c>
      <c r="F90" s="197">
        <v>0</v>
      </c>
      <c r="G90" s="197">
        <v>19.420000000000002</v>
      </c>
      <c r="H90" s="197">
        <v>0</v>
      </c>
      <c r="I90" s="197">
        <v>0</v>
      </c>
      <c r="J90" s="197">
        <v>22.79</v>
      </c>
      <c r="K90" s="197">
        <v>9.06</v>
      </c>
      <c r="L90" s="197">
        <v>559.92999999999995</v>
      </c>
      <c r="M90" s="197">
        <v>27.32</v>
      </c>
      <c r="N90" s="197">
        <v>0</v>
      </c>
      <c r="O90" s="197">
        <v>0</v>
      </c>
      <c r="P90" s="197">
        <v>30.62</v>
      </c>
      <c r="Q90" s="197">
        <v>5.93</v>
      </c>
      <c r="R90" s="197">
        <v>7.48</v>
      </c>
      <c r="S90" s="197">
        <v>7.84</v>
      </c>
      <c r="T90" s="197">
        <v>0</v>
      </c>
      <c r="U90" s="197">
        <v>51.81</v>
      </c>
      <c r="V90" s="197">
        <v>2.54</v>
      </c>
      <c r="W90" s="197">
        <v>12.44</v>
      </c>
      <c r="X90" s="197">
        <v>26.48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26.8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75.2</v>
      </c>
      <c r="AQ90" s="197">
        <v>21.97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9.98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22.79</v>
      </c>
      <c r="K91" s="197">
        <v>9.06</v>
      </c>
      <c r="L91" s="197">
        <v>559.92999999999995</v>
      </c>
      <c r="M91" s="197">
        <v>27.32</v>
      </c>
      <c r="N91" s="197">
        <v>0</v>
      </c>
      <c r="O91" s="197">
        <v>0</v>
      </c>
      <c r="P91" s="197">
        <v>30.62</v>
      </c>
      <c r="Q91" s="197">
        <v>5.93</v>
      </c>
      <c r="R91" s="197">
        <v>7.48</v>
      </c>
      <c r="S91" s="197">
        <v>7.84</v>
      </c>
      <c r="T91" s="197">
        <v>0</v>
      </c>
      <c r="U91" s="197">
        <v>51.81</v>
      </c>
      <c r="V91" s="197">
        <v>2.54</v>
      </c>
      <c r="W91" s="197">
        <v>12.44</v>
      </c>
      <c r="X91" s="197">
        <v>26.48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26.8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75.2</v>
      </c>
      <c r="AQ91" s="197">
        <v>21.97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9.98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22.79</v>
      </c>
      <c r="K92" s="197">
        <v>9.06</v>
      </c>
      <c r="L92" s="197">
        <v>559.92999999999995</v>
      </c>
      <c r="M92" s="197">
        <v>27.32</v>
      </c>
      <c r="N92" s="197">
        <v>0</v>
      </c>
      <c r="O92" s="197">
        <v>0</v>
      </c>
      <c r="P92" s="197">
        <v>30.62</v>
      </c>
      <c r="Q92" s="197">
        <v>5.93</v>
      </c>
      <c r="R92" s="197">
        <v>7.48</v>
      </c>
      <c r="S92" s="197">
        <v>7.84</v>
      </c>
      <c r="T92" s="197">
        <v>0</v>
      </c>
      <c r="U92" s="197">
        <v>51.81</v>
      </c>
      <c r="V92" s="197">
        <v>2.54</v>
      </c>
      <c r="W92" s="197">
        <v>12.44</v>
      </c>
      <c r="X92" s="197">
        <v>26.48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26.8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75.2</v>
      </c>
      <c r="AQ92" s="197">
        <v>21.97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9.98</v>
      </c>
      <c r="E93" s="197">
        <v>0</v>
      </c>
      <c r="F93" s="197">
        <v>0</v>
      </c>
      <c r="G93" s="197">
        <v>19.82</v>
      </c>
      <c r="H93" s="197">
        <v>0</v>
      </c>
      <c r="I93" s="197">
        <v>0</v>
      </c>
      <c r="J93" s="197">
        <v>22.79</v>
      </c>
      <c r="K93" s="197">
        <v>9.06</v>
      </c>
      <c r="L93" s="197">
        <v>559.92999999999995</v>
      </c>
      <c r="M93" s="197">
        <v>27.32</v>
      </c>
      <c r="N93" s="197">
        <v>0</v>
      </c>
      <c r="O93" s="197">
        <v>0</v>
      </c>
      <c r="P93" s="197">
        <v>30.62</v>
      </c>
      <c r="Q93" s="197">
        <v>5.93</v>
      </c>
      <c r="R93" s="197">
        <v>7.48</v>
      </c>
      <c r="S93" s="197">
        <v>7.84</v>
      </c>
      <c r="T93" s="197">
        <v>0</v>
      </c>
      <c r="U93" s="197">
        <v>51.81</v>
      </c>
      <c r="V93" s="197">
        <v>2.54</v>
      </c>
      <c r="W93" s="197">
        <v>12.44</v>
      </c>
      <c r="X93" s="197">
        <v>26.48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26.8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75.2</v>
      </c>
      <c r="AQ93" s="197">
        <v>21.97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9.98</v>
      </c>
      <c r="E94" s="197">
        <v>0</v>
      </c>
      <c r="F94" s="197">
        <v>0</v>
      </c>
      <c r="G94" s="197">
        <v>19.350000000000001</v>
      </c>
      <c r="H94" s="197">
        <v>0</v>
      </c>
      <c r="I94" s="197">
        <v>0</v>
      </c>
      <c r="J94" s="197">
        <v>22.79</v>
      </c>
      <c r="K94" s="197">
        <v>9.06</v>
      </c>
      <c r="L94" s="197">
        <v>559.92999999999995</v>
      </c>
      <c r="M94" s="197">
        <v>27.32</v>
      </c>
      <c r="N94" s="197">
        <v>0</v>
      </c>
      <c r="O94" s="197">
        <v>0</v>
      </c>
      <c r="P94" s="197">
        <v>30.62</v>
      </c>
      <c r="Q94" s="197">
        <v>5.93</v>
      </c>
      <c r="R94" s="197">
        <v>7.48</v>
      </c>
      <c r="S94" s="197">
        <v>7.84</v>
      </c>
      <c r="T94" s="197">
        <v>0</v>
      </c>
      <c r="U94" s="197">
        <v>51.81</v>
      </c>
      <c r="V94" s="197">
        <v>2.54</v>
      </c>
      <c r="W94" s="197">
        <v>12.44</v>
      </c>
      <c r="X94" s="197">
        <v>26.48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26.8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75.2</v>
      </c>
      <c r="AQ94" s="197">
        <v>21.97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9.98</v>
      </c>
      <c r="E95" s="197">
        <v>0</v>
      </c>
      <c r="F95" s="197">
        <v>0</v>
      </c>
      <c r="G95" s="197">
        <v>19.350000000000001</v>
      </c>
      <c r="H95" s="197">
        <v>0</v>
      </c>
      <c r="I95" s="197">
        <v>0</v>
      </c>
      <c r="J95" s="197">
        <v>22.79</v>
      </c>
      <c r="K95" s="197">
        <v>9.06</v>
      </c>
      <c r="L95" s="197">
        <v>559.92999999999995</v>
      </c>
      <c r="M95" s="197">
        <v>27.32</v>
      </c>
      <c r="N95" s="197">
        <v>4.96</v>
      </c>
      <c r="O95" s="197">
        <v>0</v>
      </c>
      <c r="P95" s="197">
        <v>30.62</v>
      </c>
      <c r="Q95" s="197">
        <v>5.93</v>
      </c>
      <c r="R95" s="197">
        <v>7.48</v>
      </c>
      <c r="S95" s="197">
        <v>7.84</v>
      </c>
      <c r="T95" s="197">
        <v>0</v>
      </c>
      <c r="U95" s="197">
        <v>51.81</v>
      </c>
      <c r="V95" s="197">
        <v>2.54</v>
      </c>
      <c r="W95" s="197">
        <v>12.44</v>
      </c>
      <c r="X95" s="197">
        <v>26.48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26.8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75.2</v>
      </c>
      <c r="AQ95" s="197">
        <v>21.97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9.98</v>
      </c>
      <c r="E96" s="197">
        <v>0</v>
      </c>
      <c r="F96" s="197">
        <v>0</v>
      </c>
      <c r="G96" s="197">
        <v>19.350000000000001</v>
      </c>
      <c r="H96" s="197">
        <v>0</v>
      </c>
      <c r="I96" s="197">
        <v>0</v>
      </c>
      <c r="J96" s="197">
        <v>22.79</v>
      </c>
      <c r="K96" s="197">
        <v>9.06</v>
      </c>
      <c r="L96" s="197">
        <v>559.92999999999995</v>
      </c>
      <c r="M96" s="197">
        <v>27.32</v>
      </c>
      <c r="N96" s="197">
        <v>7.94</v>
      </c>
      <c r="O96" s="197">
        <v>0</v>
      </c>
      <c r="P96" s="197">
        <v>30.62</v>
      </c>
      <c r="Q96" s="197">
        <v>5.93</v>
      </c>
      <c r="R96" s="197">
        <v>7.48</v>
      </c>
      <c r="S96" s="197">
        <v>7.84</v>
      </c>
      <c r="T96" s="197">
        <v>0</v>
      </c>
      <c r="U96" s="197">
        <v>51.81</v>
      </c>
      <c r="V96" s="197">
        <v>2.54</v>
      </c>
      <c r="W96" s="197">
        <v>12.44</v>
      </c>
      <c r="X96" s="197">
        <v>26.48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26.8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75.2</v>
      </c>
      <c r="AQ96" s="197">
        <v>21.97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9.98</v>
      </c>
      <c r="E97" s="197">
        <v>0</v>
      </c>
      <c r="F97" s="197">
        <v>0</v>
      </c>
      <c r="G97" s="197">
        <v>19.350000000000001</v>
      </c>
      <c r="H97" s="197">
        <v>0</v>
      </c>
      <c r="I97" s="197">
        <v>0</v>
      </c>
      <c r="J97" s="197">
        <v>22.79</v>
      </c>
      <c r="K97" s="197">
        <v>9.06</v>
      </c>
      <c r="L97" s="197">
        <v>559.92999999999995</v>
      </c>
      <c r="M97" s="197">
        <v>27.32</v>
      </c>
      <c r="N97" s="197">
        <v>9.9600000000000009</v>
      </c>
      <c r="O97" s="197">
        <v>0</v>
      </c>
      <c r="P97" s="197">
        <v>30.62</v>
      </c>
      <c r="Q97" s="197">
        <v>5.93</v>
      </c>
      <c r="R97" s="197">
        <v>7.48</v>
      </c>
      <c r="S97" s="197">
        <v>7.84</v>
      </c>
      <c r="T97" s="197">
        <v>0</v>
      </c>
      <c r="U97" s="197">
        <v>51.81</v>
      </c>
      <c r="V97" s="197">
        <v>2.54</v>
      </c>
      <c r="W97" s="197">
        <v>12.44</v>
      </c>
      <c r="X97" s="197">
        <v>26.48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26.8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75.2</v>
      </c>
      <c r="AQ97" s="197">
        <v>21.97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9.98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22.79</v>
      </c>
      <c r="K98" s="197">
        <v>9.06</v>
      </c>
      <c r="L98" s="197">
        <v>559.92999999999995</v>
      </c>
      <c r="M98" s="197">
        <v>27.32</v>
      </c>
      <c r="N98" s="197">
        <v>13.2</v>
      </c>
      <c r="O98" s="197">
        <v>0</v>
      </c>
      <c r="P98" s="197">
        <v>30.62</v>
      </c>
      <c r="Q98" s="197">
        <v>5.93</v>
      </c>
      <c r="R98" s="197">
        <v>7.48</v>
      </c>
      <c r="S98" s="197">
        <v>7.84</v>
      </c>
      <c r="T98" s="197">
        <v>0</v>
      </c>
      <c r="U98" s="197">
        <v>51.81</v>
      </c>
      <c r="V98" s="197">
        <v>2.54</v>
      </c>
      <c r="W98" s="197">
        <v>12.44</v>
      </c>
      <c r="X98" s="197">
        <v>26.48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26.8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75.2</v>
      </c>
      <c r="AQ98" s="197">
        <v>21.97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0.20513750000000003</v>
      </c>
      <c r="E99">
        <f t="shared" si="0"/>
        <v>0</v>
      </c>
      <c r="F99">
        <f t="shared" si="0"/>
        <v>0</v>
      </c>
      <c r="G99">
        <f t="shared" si="0"/>
        <v>0.48365249999999999</v>
      </c>
      <c r="H99">
        <f t="shared" si="0"/>
        <v>0</v>
      </c>
      <c r="I99">
        <f t="shared" si="0"/>
        <v>0</v>
      </c>
      <c r="J99">
        <f t="shared" si="0"/>
        <v>0.64399499999999987</v>
      </c>
      <c r="K99">
        <f t="shared" si="0"/>
        <v>0.21743999999999949</v>
      </c>
      <c r="L99">
        <f t="shared" si="0"/>
        <v>13.433120000000006</v>
      </c>
      <c r="M99">
        <f t="shared" si="0"/>
        <v>0.65568000000000048</v>
      </c>
      <c r="N99">
        <f t="shared" si="0"/>
        <v>9.0150000000000004E-3</v>
      </c>
      <c r="O99">
        <f t="shared" si="0"/>
        <v>0</v>
      </c>
      <c r="P99">
        <f t="shared" si="0"/>
        <v>0.73487999999999831</v>
      </c>
      <c r="Q99">
        <f t="shared" si="0"/>
        <v>0.14232</v>
      </c>
      <c r="R99">
        <f t="shared" si="0"/>
        <v>0.18389500000000025</v>
      </c>
      <c r="S99">
        <f t="shared" si="0"/>
        <v>0.15873499999999993</v>
      </c>
      <c r="T99">
        <f t="shared" si="0"/>
        <v>0</v>
      </c>
      <c r="U99">
        <f t="shared" si="0"/>
        <v>1.2434400000000008</v>
      </c>
      <c r="V99">
        <f t="shared" si="0"/>
        <v>6.6839999999999927E-2</v>
      </c>
      <c r="W99">
        <f t="shared" si="0"/>
        <v>0.29856000000000071</v>
      </c>
      <c r="X99">
        <f t="shared" si="0"/>
        <v>0.7567600000000001</v>
      </c>
      <c r="Y99">
        <f t="shared" si="0"/>
        <v>0</v>
      </c>
      <c r="Z99">
        <f t="shared" si="0"/>
        <v>0</v>
      </c>
      <c r="AA99">
        <f t="shared" si="0"/>
        <v>0.26002499999999995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0.70124500000000001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1.16E-3</v>
      </c>
      <c r="AN99">
        <f t="shared" si="0"/>
        <v>7.0900000000000008E-3</v>
      </c>
      <c r="AO99">
        <f t="shared" si="0"/>
        <v>0</v>
      </c>
      <c r="AP99">
        <f t="shared" si="0"/>
        <v>1.8047999999999973</v>
      </c>
      <c r="AQ99">
        <f t="shared" si="0"/>
        <v>0.52728000000000042</v>
      </c>
      <c r="AR99">
        <f t="shared" si="0"/>
        <v>0.24450750000000013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1.8</v>
      </c>
      <c r="AB3" s="197">
        <v>0</v>
      </c>
      <c r="AC3" s="197">
        <v>0</v>
      </c>
      <c r="AD3" s="197">
        <v>0</v>
      </c>
      <c r="AE3" s="197">
        <v>37.71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1.8</v>
      </c>
      <c r="AB4" s="197">
        <v>0</v>
      </c>
      <c r="AC4" s="197">
        <v>0</v>
      </c>
      <c r="AD4" s="197">
        <v>0</v>
      </c>
      <c r="AE4" s="197">
        <v>37.71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1.8</v>
      </c>
      <c r="AB5" s="197">
        <v>0</v>
      </c>
      <c r="AC5" s="197">
        <v>0</v>
      </c>
      <c r="AD5" s="197">
        <v>0</v>
      </c>
      <c r="AE5" s="197">
        <v>37.78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1.8</v>
      </c>
      <c r="AB6" s="197">
        <v>0</v>
      </c>
      <c r="AC6" s="197">
        <v>0</v>
      </c>
      <c r="AD6" s="197">
        <v>0</v>
      </c>
      <c r="AE6" s="197">
        <v>37.85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1.8</v>
      </c>
      <c r="AB7" s="197">
        <v>0</v>
      </c>
      <c r="AC7" s="197">
        <v>0</v>
      </c>
      <c r="AD7" s="197">
        <v>0</v>
      </c>
      <c r="AE7" s="197">
        <v>37.89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1.8</v>
      </c>
      <c r="AB8" s="197">
        <v>0</v>
      </c>
      <c r="AC8" s="197">
        <v>0</v>
      </c>
      <c r="AD8" s="197">
        <v>0</v>
      </c>
      <c r="AE8" s="197">
        <v>37.89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1.8</v>
      </c>
      <c r="AB9" s="197">
        <v>0</v>
      </c>
      <c r="AC9" s="197">
        <v>0</v>
      </c>
      <c r="AD9" s="197">
        <v>0</v>
      </c>
      <c r="AE9" s="197">
        <v>38.01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1.8</v>
      </c>
      <c r="AB10" s="197">
        <v>0</v>
      </c>
      <c r="AC10" s="197">
        <v>0</v>
      </c>
      <c r="AD10" s="197">
        <v>0</v>
      </c>
      <c r="AE10" s="197">
        <v>38.01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45.62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45.01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1.73</v>
      </c>
      <c r="AB13" s="197">
        <v>0</v>
      </c>
      <c r="AC13" s="197">
        <v>0</v>
      </c>
      <c r="AD13" s="197">
        <v>0</v>
      </c>
      <c r="AE13" s="197">
        <v>33.57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1.73</v>
      </c>
      <c r="AB14" s="197">
        <v>0</v>
      </c>
      <c r="AC14" s="197">
        <v>0</v>
      </c>
      <c r="AD14" s="197">
        <v>0</v>
      </c>
      <c r="AE14" s="197">
        <v>33.57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45.09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45.09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45.09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45.09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45.5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45.41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45.33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45.21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45.13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44.64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44.8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44.8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44.8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44.8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44.8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45.62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46.81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0.78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46.81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46.97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0.78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46.97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46.97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46.97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46.97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46.97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46.29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46.29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46.29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46.29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46.29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46.29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46.29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46.29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45.54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45.54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45.54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45.54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45.54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45.54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45.54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45.54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45.54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45.54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45.54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45.54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45.54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45.54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45.54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2.2799999999999998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45.54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2.2799999999999998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45.54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1.24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45.54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1.24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45.38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1.24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45.38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1.24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45.38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44.48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44.48</v>
      </c>
      <c r="AF69" s="197">
        <v>0</v>
      </c>
      <c r="AG69" s="197">
        <v>0</v>
      </c>
      <c r="AH69" s="197">
        <v>0</v>
      </c>
      <c r="AI69" s="197">
        <v>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44.48</v>
      </c>
      <c r="AF70" s="197">
        <v>0</v>
      </c>
      <c r="AG70" s="197">
        <v>0</v>
      </c>
      <c r="AH70" s="197">
        <v>0</v>
      </c>
      <c r="AI70" s="197">
        <v>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44.48</v>
      </c>
      <c r="AF71" s="197">
        <v>0</v>
      </c>
      <c r="AG71" s="197">
        <v>0</v>
      </c>
      <c r="AH71" s="197">
        <v>0</v>
      </c>
      <c r="AI71" s="197">
        <v>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44.48</v>
      </c>
      <c r="AF72" s="197">
        <v>0</v>
      </c>
      <c r="AG72" s="197">
        <v>0</v>
      </c>
      <c r="AH72" s="197">
        <v>0</v>
      </c>
      <c r="AI72" s="197">
        <v>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44.48</v>
      </c>
      <c r="AF73" s="197">
        <v>0</v>
      </c>
      <c r="AG73" s="197">
        <v>0</v>
      </c>
      <c r="AH73" s="197">
        <v>0</v>
      </c>
      <c r="AI73" s="197">
        <v>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44.48</v>
      </c>
      <c r="AF74" s="197">
        <v>0</v>
      </c>
      <c r="AG74" s="197">
        <v>0</v>
      </c>
      <c r="AH74" s="197">
        <v>0</v>
      </c>
      <c r="AI74" s="197">
        <v>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2.0099999999999998</v>
      </c>
      <c r="AB75" s="197">
        <v>0</v>
      </c>
      <c r="AC75" s="197">
        <v>0</v>
      </c>
      <c r="AD75" s="197">
        <v>0</v>
      </c>
      <c r="AE75" s="197">
        <v>40.15</v>
      </c>
      <c r="AF75" s="197">
        <v>0</v>
      </c>
      <c r="AG75" s="197">
        <v>0</v>
      </c>
      <c r="AH75" s="197">
        <v>0</v>
      </c>
      <c r="AI75" s="197">
        <v>23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2.0699999999999998</v>
      </c>
      <c r="AB76" s="197">
        <v>0</v>
      </c>
      <c r="AC76" s="197">
        <v>0</v>
      </c>
      <c r="AD76" s="197">
        <v>0</v>
      </c>
      <c r="AE76" s="197">
        <v>40.15</v>
      </c>
      <c r="AF76" s="197">
        <v>0</v>
      </c>
      <c r="AG76" s="197">
        <v>0</v>
      </c>
      <c r="AH76" s="197">
        <v>0</v>
      </c>
      <c r="AI76" s="197">
        <v>23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2.0699999999999998</v>
      </c>
      <c r="AB77" s="197">
        <v>0</v>
      </c>
      <c r="AC77" s="197">
        <v>0</v>
      </c>
      <c r="AD77" s="197">
        <v>0</v>
      </c>
      <c r="AE77" s="197">
        <v>40.15</v>
      </c>
      <c r="AF77" s="197">
        <v>0</v>
      </c>
      <c r="AG77" s="197">
        <v>0</v>
      </c>
      <c r="AH77" s="197">
        <v>0</v>
      </c>
      <c r="AI77" s="197">
        <v>23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2.0699999999999998</v>
      </c>
      <c r="AB78" s="197">
        <v>0</v>
      </c>
      <c r="AC78" s="197">
        <v>0</v>
      </c>
      <c r="AD78" s="197">
        <v>0</v>
      </c>
      <c r="AE78" s="197">
        <v>40.15</v>
      </c>
      <c r="AF78" s="197">
        <v>0</v>
      </c>
      <c r="AG78" s="197">
        <v>0</v>
      </c>
      <c r="AH78" s="197">
        <v>0</v>
      </c>
      <c r="AI78" s="197">
        <v>23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2.0699999999999998</v>
      </c>
      <c r="AB79" s="197">
        <v>0</v>
      </c>
      <c r="AC79" s="197">
        <v>0</v>
      </c>
      <c r="AD79" s="197">
        <v>0</v>
      </c>
      <c r="AE79" s="197">
        <v>40.15</v>
      </c>
      <c r="AF79" s="197">
        <v>0</v>
      </c>
      <c r="AG79" s="197">
        <v>0</v>
      </c>
      <c r="AH79" s="197">
        <v>0</v>
      </c>
      <c r="AI79" s="197">
        <v>23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45.08</v>
      </c>
      <c r="AF80" s="197">
        <v>0</v>
      </c>
      <c r="AG80" s="197">
        <v>0</v>
      </c>
      <c r="AH80" s="197">
        <v>0</v>
      </c>
      <c r="AI80" s="197">
        <v>23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45.08</v>
      </c>
      <c r="AF81" s="197">
        <v>0</v>
      </c>
      <c r="AG81" s="197">
        <v>0</v>
      </c>
      <c r="AH81" s="197">
        <v>0</v>
      </c>
      <c r="AI81" s="197">
        <v>23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45.08</v>
      </c>
      <c r="AF82" s="197">
        <v>0</v>
      </c>
      <c r="AG82" s="197">
        <v>0</v>
      </c>
      <c r="AH82" s="197">
        <v>0</v>
      </c>
      <c r="AI82" s="197">
        <v>23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45.08</v>
      </c>
      <c r="AF83" s="197">
        <v>0</v>
      </c>
      <c r="AG83" s="197">
        <v>0</v>
      </c>
      <c r="AH83" s="197">
        <v>0</v>
      </c>
      <c r="AI83" s="197">
        <v>23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45.08</v>
      </c>
      <c r="AF84" s="197">
        <v>0</v>
      </c>
      <c r="AG84" s="197">
        <v>0</v>
      </c>
      <c r="AH84" s="197">
        <v>0</v>
      </c>
      <c r="AI84" s="197">
        <v>23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45.08</v>
      </c>
      <c r="AF85" s="197">
        <v>0</v>
      </c>
      <c r="AG85" s="197">
        <v>0</v>
      </c>
      <c r="AH85" s="197">
        <v>0</v>
      </c>
      <c r="AI85" s="197">
        <v>23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45.54</v>
      </c>
      <c r="AF86" s="197">
        <v>0</v>
      </c>
      <c r="AG86" s="197">
        <v>0</v>
      </c>
      <c r="AH86" s="197">
        <v>0</v>
      </c>
      <c r="AI86" s="197">
        <v>23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45.54</v>
      </c>
      <c r="AF87" s="197">
        <v>0</v>
      </c>
      <c r="AG87" s="197">
        <v>0</v>
      </c>
      <c r="AH87" s="197">
        <v>0</v>
      </c>
      <c r="AI87" s="197">
        <v>23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45.54</v>
      </c>
      <c r="AF88" s="197">
        <v>0</v>
      </c>
      <c r="AG88" s="197">
        <v>0</v>
      </c>
      <c r="AH88" s="197">
        <v>0</v>
      </c>
      <c r="AI88" s="197">
        <v>23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45.54</v>
      </c>
      <c r="AF89" s="197">
        <v>0</v>
      </c>
      <c r="AG89" s="197">
        <v>0</v>
      </c>
      <c r="AH89" s="197">
        <v>0</v>
      </c>
      <c r="AI89" s="197">
        <v>23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40.69</v>
      </c>
      <c r="AF90" s="197">
        <v>0</v>
      </c>
      <c r="AG90" s="197">
        <v>0</v>
      </c>
      <c r="AH90" s="197">
        <v>0</v>
      </c>
      <c r="AI90" s="197">
        <v>23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40.69</v>
      </c>
      <c r="AF91" s="197">
        <v>0</v>
      </c>
      <c r="AG91" s="197">
        <v>0</v>
      </c>
      <c r="AH91" s="197">
        <v>0</v>
      </c>
      <c r="AI91" s="197">
        <v>23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40.69</v>
      </c>
      <c r="AF92" s="197">
        <v>0</v>
      </c>
      <c r="AG92" s="197">
        <v>0</v>
      </c>
      <c r="AH92" s="197">
        <v>0</v>
      </c>
      <c r="AI92" s="197">
        <v>23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40.69</v>
      </c>
      <c r="AF93" s="197">
        <v>0</v>
      </c>
      <c r="AG93" s="197">
        <v>0</v>
      </c>
      <c r="AH93" s="197">
        <v>0</v>
      </c>
      <c r="AI93" s="197">
        <v>23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40.69</v>
      </c>
      <c r="AF94" s="197">
        <v>0</v>
      </c>
      <c r="AG94" s="197">
        <v>0</v>
      </c>
      <c r="AH94" s="197">
        <v>0</v>
      </c>
      <c r="AI94" s="197">
        <v>23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40.69</v>
      </c>
      <c r="AF95" s="197">
        <v>0</v>
      </c>
      <c r="AG95" s="197">
        <v>0</v>
      </c>
      <c r="AH95" s="197">
        <v>0</v>
      </c>
      <c r="AI95" s="197">
        <v>23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40.69</v>
      </c>
      <c r="AF96" s="197">
        <v>0</v>
      </c>
      <c r="AG96" s="197">
        <v>0</v>
      </c>
      <c r="AH96" s="197">
        <v>0</v>
      </c>
      <c r="AI96" s="197">
        <v>23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40.69</v>
      </c>
      <c r="AF97" s="197">
        <v>0</v>
      </c>
      <c r="AG97" s="197">
        <v>0</v>
      </c>
      <c r="AH97" s="197">
        <v>0</v>
      </c>
      <c r="AI97" s="197">
        <v>23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40.69</v>
      </c>
      <c r="AF98" s="197">
        <v>0</v>
      </c>
      <c r="AG98" s="197">
        <v>0</v>
      </c>
      <c r="AH98" s="197">
        <v>0</v>
      </c>
      <c r="AI98" s="197">
        <v>23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4.9157500000000062E-2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1.0535999999999996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3.8999999999999999E-4</v>
      </c>
      <c r="AN99">
        <f t="shared" si="0"/>
        <v>2.3799999999999997E-3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10.65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10.65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10.39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10.119999999999999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9.9499999999999993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9.9499999999999993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9.5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9.5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11.5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9.48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9.48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11.3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11.3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11.3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11.3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11.3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11.5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11.7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12.2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13.3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13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13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13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13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13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13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0.19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9.48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0.19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9.48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9.48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9.48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9.48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9.48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9.34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9.34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9.34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9.34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9.19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9.19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9.19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9.19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9.19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9.19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8.4600000000000009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8.4600000000000009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8.4600000000000009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8.4600000000000009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8.4600000000000009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8.4600000000000009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8.4600000000000009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8.4600000000000009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8.4600000000000009</v>
      </c>
      <c r="AF61" s="197">
        <v>0</v>
      </c>
      <c r="AG61" s="197">
        <v>0</v>
      </c>
      <c r="AH61" s="197">
        <v>0</v>
      </c>
      <c r="AI61" s="197">
        <v>5.0599999999999996</v>
      </c>
      <c r="AJ61" s="197">
        <v>0</v>
      </c>
      <c r="AK61" s="197">
        <v>0</v>
      </c>
      <c r="AL61" s="197">
        <v>0</v>
      </c>
      <c r="AM61" s="197">
        <v>0</v>
      </c>
      <c r="AN61" s="197">
        <v>0.56999999999999995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8.4600000000000009</v>
      </c>
      <c r="AF62" s="197">
        <v>0</v>
      </c>
      <c r="AG62" s="197">
        <v>0</v>
      </c>
      <c r="AH62" s="197">
        <v>0</v>
      </c>
      <c r="AI62" s="197">
        <v>5.0599999999999996</v>
      </c>
      <c r="AJ62" s="197">
        <v>0</v>
      </c>
      <c r="AK62" s="197">
        <v>0</v>
      </c>
      <c r="AL62" s="197">
        <v>0</v>
      </c>
      <c r="AM62" s="197">
        <v>0</v>
      </c>
      <c r="AN62" s="197">
        <v>0.56999999999999995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9.07</v>
      </c>
      <c r="AF63" s="197">
        <v>0</v>
      </c>
      <c r="AG63" s="197">
        <v>0</v>
      </c>
      <c r="AH63" s="197">
        <v>0</v>
      </c>
      <c r="AI63" s="197">
        <v>5.0599999999999996</v>
      </c>
      <c r="AJ63" s="197">
        <v>0</v>
      </c>
      <c r="AK63" s="197">
        <v>0</v>
      </c>
      <c r="AL63" s="197">
        <v>0</v>
      </c>
      <c r="AM63" s="197">
        <v>0</v>
      </c>
      <c r="AN63" s="197">
        <v>0.31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9.07</v>
      </c>
      <c r="AF64" s="197">
        <v>0</v>
      </c>
      <c r="AG64" s="197">
        <v>0</v>
      </c>
      <c r="AH64" s="197">
        <v>0</v>
      </c>
      <c r="AI64" s="197">
        <v>5.0599999999999996</v>
      </c>
      <c r="AJ64" s="197">
        <v>0</v>
      </c>
      <c r="AK64" s="197">
        <v>0</v>
      </c>
      <c r="AL64" s="197">
        <v>0</v>
      </c>
      <c r="AM64" s="197">
        <v>0</v>
      </c>
      <c r="AN64" s="197">
        <v>0.31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9.9600000000000009</v>
      </c>
      <c r="AF65" s="197">
        <v>0</v>
      </c>
      <c r="AG65" s="197">
        <v>0</v>
      </c>
      <c r="AH65" s="197">
        <v>0</v>
      </c>
      <c r="AI65" s="197">
        <v>5.0599999999999996</v>
      </c>
      <c r="AJ65" s="197">
        <v>0</v>
      </c>
      <c r="AK65" s="197">
        <v>0</v>
      </c>
      <c r="AL65" s="197">
        <v>0</v>
      </c>
      <c r="AM65" s="197">
        <v>0</v>
      </c>
      <c r="AN65" s="197">
        <v>0.31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9.9600000000000009</v>
      </c>
      <c r="AF66" s="197">
        <v>0</v>
      </c>
      <c r="AG66" s="197">
        <v>0</v>
      </c>
      <c r="AH66" s="197">
        <v>0</v>
      </c>
      <c r="AI66" s="197">
        <v>5.0599999999999996</v>
      </c>
      <c r="AJ66" s="197">
        <v>0</v>
      </c>
      <c r="AK66" s="197">
        <v>0</v>
      </c>
      <c r="AL66" s="197">
        <v>0</v>
      </c>
      <c r="AM66" s="197">
        <v>0</v>
      </c>
      <c r="AN66" s="197">
        <v>0.31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9.9600000000000009</v>
      </c>
      <c r="AF67" s="197">
        <v>0</v>
      </c>
      <c r="AG67" s="197">
        <v>0</v>
      </c>
      <c r="AH67" s="197">
        <v>0</v>
      </c>
      <c r="AI67" s="197">
        <v>5.0599999999999996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9.77</v>
      </c>
      <c r="AF68" s="197">
        <v>0</v>
      </c>
      <c r="AG68" s="197">
        <v>0</v>
      </c>
      <c r="AH68" s="197">
        <v>0</v>
      </c>
      <c r="AI68" s="197">
        <v>5.0599999999999996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9.77</v>
      </c>
      <c r="AF69" s="197">
        <v>0</v>
      </c>
      <c r="AG69" s="197">
        <v>0</v>
      </c>
      <c r="AH69" s="197">
        <v>0</v>
      </c>
      <c r="AI69" s="197">
        <v>5.0599999999999996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9.77</v>
      </c>
      <c r="AF70" s="197">
        <v>0</v>
      </c>
      <c r="AG70" s="197">
        <v>0</v>
      </c>
      <c r="AH70" s="197">
        <v>0</v>
      </c>
      <c r="AI70" s="197">
        <v>5.0599999999999996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9.77</v>
      </c>
      <c r="AF71" s="197">
        <v>0</v>
      </c>
      <c r="AG71" s="197">
        <v>0</v>
      </c>
      <c r="AH71" s="197">
        <v>0</v>
      </c>
      <c r="AI71" s="197">
        <v>5.0599999999999996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9.77</v>
      </c>
      <c r="AF72" s="197">
        <v>0</v>
      </c>
      <c r="AG72" s="197">
        <v>0</v>
      </c>
      <c r="AH72" s="197">
        <v>0</v>
      </c>
      <c r="AI72" s="197">
        <v>5.0599999999999996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9.77</v>
      </c>
      <c r="AF73" s="197">
        <v>0</v>
      </c>
      <c r="AG73" s="197">
        <v>0</v>
      </c>
      <c r="AH73" s="197">
        <v>0</v>
      </c>
      <c r="AI73" s="197">
        <v>5.0599999999999996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9.77</v>
      </c>
      <c r="AF74" s="197">
        <v>0</v>
      </c>
      <c r="AG74" s="197">
        <v>0</v>
      </c>
      <c r="AH74" s="197">
        <v>0</v>
      </c>
      <c r="AI74" s="197">
        <v>5.0599999999999996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8.82</v>
      </c>
      <c r="AF75" s="197">
        <v>0</v>
      </c>
      <c r="AG75" s="197">
        <v>0</v>
      </c>
      <c r="AH75" s="197">
        <v>0</v>
      </c>
      <c r="AI75" s="197">
        <v>5.0599999999999996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8.82</v>
      </c>
      <c r="AF76" s="197">
        <v>0</v>
      </c>
      <c r="AG76" s="197">
        <v>0</v>
      </c>
      <c r="AH76" s="197">
        <v>0</v>
      </c>
      <c r="AI76" s="197">
        <v>5.0599999999999996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8.82</v>
      </c>
      <c r="AF77" s="197">
        <v>0</v>
      </c>
      <c r="AG77" s="197">
        <v>0</v>
      </c>
      <c r="AH77" s="197">
        <v>0</v>
      </c>
      <c r="AI77" s="197">
        <v>5.0599999999999996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8.82</v>
      </c>
      <c r="AF78" s="197">
        <v>0</v>
      </c>
      <c r="AG78" s="197">
        <v>0</v>
      </c>
      <c r="AH78" s="197">
        <v>0</v>
      </c>
      <c r="AI78" s="197">
        <v>5.0599999999999996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8.82</v>
      </c>
      <c r="AF79" s="197">
        <v>0</v>
      </c>
      <c r="AG79" s="197">
        <v>0</v>
      </c>
      <c r="AH79" s="197">
        <v>0</v>
      </c>
      <c r="AI79" s="197">
        <v>5.0599999999999996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9.9</v>
      </c>
      <c r="AF80" s="197">
        <v>0</v>
      </c>
      <c r="AG80" s="197">
        <v>0</v>
      </c>
      <c r="AH80" s="197">
        <v>0</v>
      </c>
      <c r="AI80" s="197">
        <v>5.0599999999999996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9.9</v>
      </c>
      <c r="AF81" s="197">
        <v>0</v>
      </c>
      <c r="AG81" s="197">
        <v>0</v>
      </c>
      <c r="AH81" s="197">
        <v>0</v>
      </c>
      <c r="AI81" s="197">
        <v>5.26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9.9</v>
      </c>
      <c r="AF82" s="197">
        <v>0</v>
      </c>
      <c r="AG82" s="197">
        <v>0</v>
      </c>
      <c r="AH82" s="197">
        <v>0</v>
      </c>
      <c r="AI82" s="197">
        <v>5.26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9.9</v>
      </c>
      <c r="AF83" s="197">
        <v>0</v>
      </c>
      <c r="AG83" s="197">
        <v>0</v>
      </c>
      <c r="AH83" s="197">
        <v>0</v>
      </c>
      <c r="AI83" s="197">
        <v>5.26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9.9</v>
      </c>
      <c r="AF84" s="197">
        <v>0</v>
      </c>
      <c r="AG84" s="197">
        <v>0</v>
      </c>
      <c r="AH84" s="197">
        <v>0</v>
      </c>
      <c r="AI84" s="197">
        <v>5.26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9.9</v>
      </c>
      <c r="AF85" s="197">
        <v>0</v>
      </c>
      <c r="AG85" s="197">
        <v>0</v>
      </c>
      <c r="AH85" s="197">
        <v>0</v>
      </c>
      <c r="AI85" s="197">
        <v>5.26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10</v>
      </c>
      <c r="AF86" s="197">
        <v>0</v>
      </c>
      <c r="AG86" s="197">
        <v>0</v>
      </c>
      <c r="AH86" s="197">
        <v>0</v>
      </c>
      <c r="AI86" s="197">
        <v>5.26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10</v>
      </c>
      <c r="AF87" s="197">
        <v>0</v>
      </c>
      <c r="AG87" s="197">
        <v>0</v>
      </c>
      <c r="AH87" s="197">
        <v>0</v>
      </c>
      <c r="AI87" s="197">
        <v>5.26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10</v>
      </c>
      <c r="AF88" s="197">
        <v>0</v>
      </c>
      <c r="AG88" s="197">
        <v>0</v>
      </c>
      <c r="AH88" s="197">
        <v>0</v>
      </c>
      <c r="AI88" s="197">
        <v>5.22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10</v>
      </c>
      <c r="AF89" s="197">
        <v>0</v>
      </c>
      <c r="AG89" s="197">
        <v>0</v>
      </c>
      <c r="AH89" s="197">
        <v>0</v>
      </c>
      <c r="AI89" s="197">
        <v>5.22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8.93</v>
      </c>
      <c r="AF90" s="197">
        <v>0</v>
      </c>
      <c r="AG90" s="197">
        <v>0</v>
      </c>
      <c r="AH90" s="197">
        <v>0</v>
      </c>
      <c r="AI90" s="197">
        <v>5.22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8.93</v>
      </c>
      <c r="AF91" s="197">
        <v>0</v>
      </c>
      <c r="AG91" s="197">
        <v>0</v>
      </c>
      <c r="AH91" s="197">
        <v>0</v>
      </c>
      <c r="AI91" s="197">
        <v>5.22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8.93</v>
      </c>
      <c r="AF92" s="197">
        <v>0</v>
      </c>
      <c r="AG92" s="197">
        <v>0</v>
      </c>
      <c r="AH92" s="197">
        <v>0</v>
      </c>
      <c r="AI92" s="197">
        <v>5.22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8.93</v>
      </c>
      <c r="AF93" s="197">
        <v>0</v>
      </c>
      <c r="AG93" s="197">
        <v>0</v>
      </c>
      <c r="AH93" s="197">
        <v>0</v>
      </c>
      <c r="AI93" s="197">
        <v>5.22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8.93</v>
      </c>
      <c r="AF94" s="197">
        <v>0</v>
      </c>
      <c r="AG94" s="197">
        <v>0</v>
      </c>
      <c r="AH94" s="197">
        <v>0</v>
      </c>
      <c r="AI94" s="197">
        <v>5.2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8.93</v>
      </c>
      <c r="AF95" s="197">
        <v>0</v>
      </c>
      <c r="AG95" s="197">
        <v>0</v>
      </c>
      <c r="AH95" s="197">
        <v>0</v>
      </c>
      <c r="AI95" s="197">
        <v>5.2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8.93</v>
      </c>
      <c r="AF96" s="197">
        <v>0</v>
      </c>
      <c r="AG96" s="197">
        <v>0</v>
      </c>
      <c r="AH96" s="197">
        <v>0</v>
      </c>
      <c r="AI96" s="197">
        <v>5.2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8.93</v>
      </c>
      <c r="AF97" s="197">
        <v>0</v>
      </c>
      <c r="AG97" s="197">
        <v>0</v>
      </c>
      <c r="AH97" s="197">
        <v>0</v>
      </c>
      <c r="AI97" s="197">
        <v>5.2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8.93</v>
      </c>
      <c r="AF98" s="197">
        <v>0</v>
      </c>
      <c r="AG98" s="197">
        <v>0</v>
      </c>
      <c r="AH98" s="197">
        <v>0</v>
      </c>
      <c r="AI98" s="197">
        <v>5.2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0.23699750000000003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0.12133500000000003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9.5000000000000005E-5</v>
      </c>
      <c r="AN99">
        <f t="shared" si="0"/>
        <v>5.9499999999999993E-4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7">
        <v>153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620</v>
      </c>
      <c r="P3" s="19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7">
        <v>153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620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153</v>
      </c>
      <c r="H5" s="197">
        <v>0</v>
      </c>
      <c r="I5" s="197">
        <v>0</v>
      </c>
      <c r="J5" s="197">
        <v>0</v>
      </c>
      <c r="K5" s="197">
        <v>256</v>
      </c>
      <c r="L5" s="197">
        <v>0</v>
      </c>
      <c r="M5" s="197">
        <v>0</v>
      </c>
      <c r="N5" s="197">
        <v>0</v>
      </c>
      <c r="O5" s="197">
        <v>620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153</v>
      </c>
      <c r="H6" s="197">
        <v>0</v>
      </c>
      <c r="I6" s="197">
        <v>0</v>
      </c>
      <c r="J6" s="197">
        <v>0</v>
      </c>
      <c r="K6" s="197">
        <v>256</v>
      </c>
      <c r="L6" s="197">
        <v>0</v>
      </c>
      <c r="M6" s="197">
        <v>0</v>
      </c>
      <c r="N6" s="197">
        <v>0</v>
      </c>
      <c r="O6" s="197">
        <v>620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153</v>
      </c>
      <c r="H7" s="197">
        <v>0</v>
      </c>
      <c r="I7" s="197">
        <v>0</v>
      </c>
      <c r="J7" s="197">
        <v>0</v>
      </c>
      <c r="K7" s="197">
        <v>256</v>
      </c>
      <c r="L7" s="197">
        <v>0</v>
      </c>
      <c r="M7" s="197">
        <v>0</v>
      </c>
      <c r="N7" s="197">
        <v>0</v>
      </c>
      <c r="O7" s="197">
        <v>620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153</v>
      </c>
      <c r="H8" s="197">
        <v>0</v>
      </c>
      <c r="I8" s="197">
        <v>0</v>
      </c>
      <c r="J8" s="197">
        <v>0</v>
      </c>
      <c r="K8" s="197">
        <v>256</v>
      </c>
      <c r="L8" s="197">
        <v>0</v>
      </c>
      <c r="M8" s="197">
        <v>0</v>
      </c>
      <c r="N8" s="197">
        <v>0</v>
      </c>
      <c r="O8" s="197">
        <v>601.32000000000005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153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591.32000000000005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153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581.32000000000005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153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596.32000000000005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153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596.32000000000005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153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581.32000000000005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153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581.32000000000005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153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581.32000000000005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153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581.32000000000005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153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581.32000000000005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153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581.32000000000005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576.32000000000005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576.32000000000005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566.32000000000005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561.32000000000005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581.32000000000005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581.32000000000005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581.32000000000005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581.32000000000005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591.32000000000005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511.32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521.32000000000005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521.32000000000005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156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420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156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420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156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420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156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420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156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425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156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425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156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430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156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430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440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450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450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450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450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435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440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440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440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440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440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420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420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150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420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150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420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420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420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420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420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420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443.54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431.86</v>
      </c>
      <c r="P61" s="197">
        <v>30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431.86</v>
      </c>
      <c r="P62" s="197">
        <v>30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151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571.86</v>
      </c>
      <c r="P63" s="197">
        <v>30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151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571.86</v>
      </c>
      <c r="P64" s="197">
        <v>30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151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451.86</v>
      </c>
      <c r="P65" s="197">
        <v>30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151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451.86</v>
      </c>
      <c r="P66" s="197">
        <v>30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151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481.86</v>
      </c>
      <c r="P67" s="197">
        <v>30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148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531.86</v>
      </c>
      <c r="P68" s="197">
        <v>30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148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571.86</v>
      </c>
      <c r="P69" s="197">
        <v>30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148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581.86</v>
      </c>
      <c r="P70" s="197">
        <v>30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148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601.86</v>
      </c>
      <c r="P71" s="197">
        <v>30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148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601.86</v>
      </c>
      <c r="P72" s="197">
        <v>30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148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601.86</v>
      </c>
      <c r="P73" s="197">
        <v>30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148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601.86</v>
      </c>
      <c r="P74" s="197">
        <v>30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608.99</v>
      </c>
      <c r="P75" s="197">
        <v>30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601.20000000000005</v>
      </c>
      <c r="P76" s="197">
        <v>30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150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648.99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150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688.99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728.99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768.99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150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728.99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150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728.99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150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728.99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150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728.99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150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728.99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778.99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848.99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898.99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898.99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898.99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959.65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959.65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960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960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960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960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152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960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152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960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3.6512500000000001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7.6159999999999997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14.098822499999994</v>
      </c>
      <c r="P99" s="114">
        <f t="shared" si="0"/>
        <v>0.12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-44.53</v>
      </c>
      <c r="E3" s="197">
        <v>0</v>
      </c>
      <c r="F3" s="197">
        <v>0</v>
      </c>
      <c r="G3" s="197">
        <v>-58.15</v>
      </c>
      <c r="H3" s="197">
        <v>0</v>
      </c>
      <c r="I3" s="197">
        <v>0</v>
      </c>
      <c r="J3" s="197">
        <v>-88.77</v>
      </c>
      <c r="K3" s="197">
        <v>16.36</v>
      </c>
      <c r="L3" s="197">
        <v>0.65</v>
      </c>
      <c r="M3" s="197">
        <v>2.04</v>
      </c>
      <c r="N3" s="197">
        <v>0</v>
      </c>
      <c r="O3" s="197">
        <v>2.35</v>
      </c>
      <c r="P3" s="197">
        <v>0.66</v>
      </c>
      <c r="Q3" s="197">
        <v>0.28999999999999998</v>
      </c>
      <c r="R3" s="197">
        <v>4.1100000000000003</v>
      </c>
      <c r="S3" s="197">
        <v>0</v>
      </c>
      <c r="T3" s="197">
        <v>0</v>
      </c>
      <c r="U3" s="197">
        <v>1.66</v>
      </c>
      <c r="V3" s="197">
        <v>0.17</v>
      </c>
      <c r="W3" s="197">
        <v>1.39</v>
      </c>
      <c r="X3" s="197">
        <v>2.08</v>
      </c>
      <c r="Y3" s="197">
        <v>0</v>
      </c>
      <c r="Z3" s="197">
        <v>3.93</v>
      </c>
      <c r="AA3" s="197">
        <v>1.05</v>
      </c>
      <c r="AB3" s="197">
        <v>0</v>
      </c>
      <c r="AC3" s="197">
        <v>8.7799999999999994</v>
      </c>
      <c r="AD3" s="197">
        <v>12.46</v>
      </c>
      <c r="AE3" s="197">
        <v>0</v>
      </c>
      <c r="AF3" s="197">
        <v>0</v>
      </c>
      <c r="AG3" s="197">
        <v>35.380000000000003</v>
      </c>
      <c r="AH3" s="197">
        <v>0</v>
      </c>
      <c r="AI3" s="197">
        <v>15.56</v>
      </c>
      <c r="AJ3" s="197">
        <v>0</v>
      </c>
      <c r="AK3" s="197">
        <v>-5.18</v>
      </c>
      <c r="AL3" s="197">
        <v>0</v>
      </c>
      <c r="AM3" s="197">
        <v>0</v>
      </c>
      <c r="AN3" s="197">
        <v>0</v>
      </c>
      <c r="AO3" s="197">
        <v>-138.88999999999999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-31.4</v>
      </c>
      <c r="E4" s="197">
        <v>0</v>
      </c>
      <c r="F4" s="197">
        <v>0</v>
      </c>
      <c r="G4" s="197">
        <v>-58.15</v>
      </c>
      <c r="H4" s="197">
        <v>0</v>
      </c>
      <c r="I4" s="197">
        <v>0</v>
      </c>
      <c r="J4" s="197">
        <v>-78.84</v>
      </c>
      <c r="K4" s="197">
        <v>16.36</v>
      </c>
      <c r="L4" s="197">
        <v>0.31</v>
      </c>
      <c r="M4" s="197">
        <v>2.04</v>
      </c>
      <c r="N4" s="197">
        <v>0</v>
      </c>
      <c r="O4" s="197">
        <v>2.35</v>
      </c>
      <c r="P4" s="197">
        <v>0.66</v>
      </c>
      <c r="Q4" s="197">
        <v>0.28999999999999998</v>
      </c>
      <c r="R4" s="197">
        <v>1.3</v>
      </c>
      <c r="S4" s="197">
        <v>0</v>
      </c>
      <c r="T4" s="197">
        <v>0</v>
      </c>
      <c r="U4" s="197">
        <v>1.66</v>
      </c>
      <c r="V4" s="197">
        <v>0.17</v>
      </c>
      <c r="W4" s="197">
        <v>1.39</v>
      </c>
      <c r="X4" s="197">
        <v>2.08</v>
      </c>
      <c r="Y4" s="197">
        <v>0</v>
      </c>
      <c r="Z4" s="197">
        <v>3.93</v>
      </c>
      <c r="AA4" s="197">
        <v>1.05</v>
      </c>
      <c r="AB4" s="197">
        <v>0</v>
      </c>
      <c r="AC4" s="197">
        <v>8.7799999999999994</v>
      </c>
      <c r="AD4" s="197">
        <v>12.46</v>
      </c>
      <c r="AE4" s="197">
        <v>0</v>
      </c>
      <c r="AF4" s="197">
        <v>0</v>
      </c>
      <c r="AG4" s="197">
        <v>35.380000000000003</v>
      </c>
      <c r="AH4" s="197">
        <v>0</v>
      </c>
      <c r="AI4" s="197">
        <v>15.56</v>
      </c>
      <c r="AJ4" s="197">
        <v>0</v>
      </c>
      <c r="AK4" s="197">
        <v>-5.18</v>
      </c>
      <c r="AL4" s="197">
        <v>0</v>
      </c>
      <c r="AM4" s="197">
        <v>0</v>
      </c>
      <c r="AN4" s="197">
        <v>0</v>
      </c>
      <c r="AO4" s="197">
        <v>-138.88999999999999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-45.05</v>
      </c>
      <c r="E5" s="197">
        <v>0</v>
      </c>
      <c r="F5" s="197">
        <v>0</v>
      </c>
      <c r="G5" s="197">
        <v>-63.37</v>
      </c>
      <c r="H5" s="197">
        <v>0</v>
      </c>
      <c r="I5" s="197">
        <v>0</v>
      </c>
      <c r="J5" s="197">
        <v>-69.260000000000005</v>
      </c>
      <c r="K5" s="197">
        <v>16.36</v>
      </c>
      <c r="L5" s="197">
        <v>0.31</v>
      </c>
      <c r="M5" s="197">
        <v>2.04</v>
      </c>
      <c r="N5" s="197">
        <v>0</v>
      </c>
      <c r="O5" s="197">
        <v>2.35</v>
      </c>
      <c r="P5" s="197">
        <v>0.66</v>
      </c>
      <c r="Q5" s="197">
        <v>0.28999999999999998</v>
      </c>
      <c r="R5" s="197">
        <v>0.6</v>
      </c>
      <c r="S5" s="197">
        <v>0</v>
      </c>
      <c r="T5" s="197">
        <v>0</v>
      </c>
      <c r="U5" s="197">
        <v>1.66</v>
      </c>
      <c r="V5" s="197">
        <v>0.17</v>
      </c>
      <c r="W5" s="197">
        <v>1.39</v>
      </c>
      <c r="X5" s="197">
        <v>2.08</v>
      </c>
      <c r="Y5" s="197">
        <v>0</v>
      </c>
      <c r="Z5" s="197">
        <v>3.93</v>
      </c>
      <c r="AA5" s="197">
        <v>1.05</v>
      </c>
      <c r="AB5" s="197">
        <v>0</v>
      </c>
      <c r="AC5" s="197">
        <v>8.7799999999999994</v>
      </c>
      <c r="AD5" s="197">
        <v>12.46</v>
      </c>
      <c r="AE5" s="197">
        <v>0</v>
      </c>
      <c r="AF5" s="197">
        <v>0</v>
      </c>
      <c r="AG5" s="197">
        <v>35.299999999999997</v>
      </c>
      <c r="AH5" s="197">
        <v>0</v>
      </c>
      <c r="AI5" s="197">
        <v>15.56</v>
      </c>
      <c r="AJ5" s="197">
        <v>0</v>
      </c>
      <c r="AK5" s="197">
        <v>-5.18</v>
      </c>
      <c r="AL5" s="197">
        <v>0</v>
      </c>
      <c r="AM5" s="197">
        <v>0</v>
      </c>
      <c r="AN5" s="197">
        <v>0</v>
      </c>
      <c r="AO5" s="197">
        <v>-138.88999999999999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-45.15</v>
      </c>
      <c r="E6" s="197">
        <v>0</v>
      </c>
      <c r="F6" s="197">
        <v>0</v>
      </c>
      <c r="G6" s="197">
        <v>-63.37</v>
      </c>
      <c r="H6" s="197">
        <v>0</v>
      </c>
      <c r="I6" s="197">
        <v>0</v>
      </c>
      <c r="J6" s="197">
        <v>-60.49</v>
      </c>
      <c r="K6" s="197">
        <v>16.36</v>
      </c>
      <c r="L6" s="197">
        <v>0.31</v>
      </c>
      <c r="M6" s="197">
        <v>2.04</v>
      </c>
      <c r="N6" s="197">
        <v>0</v>
      </c>
      <c r="O6" s="197">
        <v>2.35</v>
      </c>
      <c r="P6" s="197">
        <v>0.66</v>
      </c>
      <c r="Q6" s="197">
        <v>0.28999999999999998</v>
      </c>
      <c r="R6" s="197">
        <v>0.6</v>
      </c>
      <c r="S6" s="197">
        <v>0</v>
      </c>
      <c r="T6" s="197">
        <v>0</v>
      </c>
      <c r="U6" s="197">
        <v>1.66</v>
      </c>
      <c r="V6" s="197">
        <v>0.17</v>
      </c>
      <c r="W6" s="197">
        <v>1.39</v>
      </c>
      <c r="X6" s="197">
        <v>2.08</v>
      </c>
      <c r="Y6" s="197">
        <v>0</v>
      </c>
      <c r="Z6" s="197">
        <v>3.93</v>
      </c>
      <c r="AA6" s="197">
        <v>1.05</v>
      </c>
      <c r="AB6" s="197">
        <v>0</v>
      </c>
      <c r="AC6" s="197">
        <v>8.7799999999999994</v>
      </c>
      <c r="AD6" s="197">
        <v>12.46</v>
      </c>
      <c r="AE6" s="197">
        <v>0</v>
      </c>
      <c r="AF6" s="197">
        <v>0</v>
      </c>
      <c r="AG6" s="197">
        <v>35.229999999999997</v>
      </c>
      <c r="AH6" s="197">
        <v>0</v>
      </c>
      <c r="AI6" s="197">
        <v>15.56</v>
      </c>
      <c r="AJ6" s="197">
        <v>0</v>
      </c>
      <c r="AK6" s="197">
        <v>-5.18</v>
      </c>
      <c r="AL6" s="197">
        <v>0</v>
      </c>
      <c r="AM6" s="197">
        <v>0</v>
      </c>
      <c r="AN6" s="197">
        <v>0</v>
      </c>
      <c r="AO6" s="197">
        <v>-138.88999999999999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-5.57</v>
      </c>
      <c r="E7" s="197">
        <v>0</v>
      </c>
      <c r="F7" s="197">
        <v>0</v>
      </c>
      <c r="G7" s="197">
        <v>-9.0399999999999991</v>
      </c>
      <c r="H7" s="197">
        <v>0</v>
      </c>
      <c r="I7" s="197">
        <v>0</v>
      </c>
      <c r="J7" s="197">
        <v>-4.6900000000000004</v>
      </c>
      <c r="K7" s="197">
        <v>16.36</v>
      </c>
      <c r="L7" s="197">
        <v>0.31</v>
      </c>
      <c r="M7" s="197">
        <v>2.04</v>
      </c>
      <c r="N7" s="197">
        <v>0</v>
      </c>
      <c r="O7" s="197">
        <v>2.35</v>
      </c>
      <c r="P7" s="197">
        <v>0.66</v>
      </c>
      <c r="Q7" s="197">
        <v>0.28999999999999998</v>
      </c>
      <c r="R7" s="197">
        <v>0.36</v>
      </c>
      <c r="S7" s="197">
        <v>0</v>
      </c>
      <c r="T7" s="197">
        <v>0</v>
      </c>
      <c r="U7" s="197">
        <v>1.66</v>
      </c>
      <c r="V7" s="197">
        <v>0.17</v>
      </c>
      <c r="W7" s="197">
        <v>1.39</v>
      </c>
      <c r="X7" s="197">
        <v>2.08</v>
      </c>
      <c r="Y7" s="197">
        <v>0</v>
      </c>
      <c r="Z7" s="197">
        <v>3.93</v>
      </c>
      <c r="AA7" s="197">
        <v>1.05</v>
      </c>
      <c r="AB7" s="197">
        <v>0</v>
      </c>
      <c r="AC7" s="197">
        <v>8.7799999999999994</v>
      </c>
      <c r="AD7" s="197">
        <v>12.46</v>
      </c>
      <c r="AE7" s="197">
        <v>0</v>
      </c>
      <c r="AF7" s="197">
        <v>0</v>
      </c>
      <c r="AG7" s="197">
        <v>35.18</v>
      </c>
      <c r="AH7" s="197">
        <v>0</v>
      </c>
      <c r="AI7" s="197">
        <v>15.56</v>
      </c>
      <c r="AJ7" s="197">
        <v>0</v>
      </c>
      <c r="AK7" s="197">
        <v>-5.18</v>
      </c>
      <c r="AL7" s="197">
        <v>0</v>
      </c>
      <c r="AM7" s="197">
        <v>0</v>
      </c>
      <c r="AN7" s="197">
        <v>0</v>
      </c>
      <c r="AO7" s="197">
        <v>-138.88999999999999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-5.57</v>
      </c>
      <c r="E8" s="197">
        <v>0</v>
      </c>
      <c r="F8" s="197">
        <v>0</v>
      </c>
      <c r="G8" s="197">
        <v>-9.0399999999999991</v>
      </c>
      <c r="H8" s="197">
        <v>0</v>
      </c>
      <c r="I8" s="197">
        <v>0</v>
      </c>
      <c r="J8" s="197">
        <v>-4.6900000000000004</v>
      </c>
      <c r="K8" s="197">
        <v>16.36</v>
      </c>
      <c r="L8" s="197">
        <v>0.31</v>
      </c>
      <c r="M8" s="197">
        <v>2.04</v>
      </c>
      <c r="N8" s="197">
        <v>0</v>
      </c>
      <c r="O8" s="197">
        <v>2.35</v>
      </c>
      <c r="P8" s="197">
        <v>0.66</v>
      </c>
      <c r="Q8" s="197">
        <v>0.28999999999999998</v>
      </c>
      <c r="R8" s="197">
        <v>0.36</v>
      </c>
      <c r="S8" s="197">
        <v>0</v>
      </c>
      <c r="T8" s="197">
        <v>0</v>
      </c>
      <c r="U8" s="197">
        <v>1.66</v>
      </c>
      <c r="V8" s="197">
        <v>0.17</v>
      </c>
      <c r="W8" s="197">
        <v>1.39</v>
      </c>
      <c r="X8" s="197">
        <v>2.08</v>
      </c>
      <c r="Y8" s="197">
        <v>0</v>
      </c>
      <c r="Z8" s="197">
        <v>3.93</v>
      </c>
      <c r="AA8" s="197">
        <v>1.05</v>
      </c>
      <c r="AB8" s="197">
        <v>0</v>
      </c>
      <c r="AC8" s="197">
        <v>8.7799999999999994</v>
      </c>
      <c r="AD8" s="197">
        <v>12.46</v>
      </c>
      <c r="AE8" s="197">
        <v>0</v>
      </c>
      <c r="AF8" s="197">
        <v>0</v>
      </c>
      <c r="AG8" s="197">
        <v>35.18</v>
      </c>
      <c r="AH8" s="197">
        <v>0</v>
      </c>
      <c r="AI8" s="197">
        <v>15.56</v>
      </c>
      <c r="AJ8" s="197">
        <v>0</v>
      </c>
      <c r="AK8" s="197">
        <v>-5.18</v>
      </c>
      <c r="AL8" s="197">
        <v>0</v>
      </c>
      <c r="AM8" s="197">
        <v>0</v>
      </c>
      <c r="AN8" s="197">
        <v>0</v>
      </c>
      <c r="AO8" s="197">
        <v>-140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-5.57</v>
      </c>
      <c r="E9" s="197">
        <v>0</v>
      </c>
      <c r="F9" s="197">
        <v>0</v>
      </c>
      <c r="G9" s="197">
        <v>-9.0399999999999991</v>
      </c>
      <c r="H9" s="197">
        <v>0</v>
      </c>
      <c r="I9" s="197">
        <v>0</v>
      </c>
      <c r="J9" s="197">
        <v>-4.6900000000000004</v>
      </c>
      <c r="K9" s="197">
        <v>16.36</v>
      </c>
      <c r="L9" s="197">
        <v>0.31</v>
      </c>
      <c r="M9" s="197">
        <v>2.04</v>
      </c>
      <c r="N9" s="197">
        <v>0</v>
      </c>
      <c r="O9" s="197">
        <v>2.35</v>
      </c>
      <c r="P9" s="197">
        <v>0.66</v>
      </c>
      <c r="Q9" s="197">
        <v>0.28999999999999998</v>
      </c>
      <c r="R9" s="197">
        <v>0.36</v>
      </c>
      <c r="S9" s="197">
        <v>0.25</v>
      </c>
      <c r="T9" s="197">
        <v>0</v>
      </c>
      <c r="U9" s="197">
        <v>1.66</v>
      </c>
      <c r="V9" s="197">
        <v>0.17</v>
      </c>
      <c r="W9" s="197">
        <v>1.39</v>
      </c>
      <c r="X9" s="197">
        <v>2.08</v>
      </c>
      <c r="Y9" s="197">
        <v>0</v>
      </c>
      <c r="Z9" s="197">
        <v>3.93</v>
      </c>
      <c r="AA9" s="197">
        <v>1.05</v>
      </c>
      <c r="AB9" s="197">
        <v>0</v>
      </c>
      <c r="AC9" s="197">
        <v>8.7799999999999994</v>
      </c>
      <c r="AD9" s="197">
        <v>12.46</v>
      </c>
      <c r="AE9" s="197">
        <v>0</v>
      </c>
      <c r="AF9" s="197">
        <v>0</v>
      </c>
      <c r="AG9" s="197">
        <v>35.06</v>
      </c>
      <c r="AH9" s="197">
        <v>0</v>
      </c>
      <c r="AI9" s="197">
        <v>15.56</v>
      </c>
      <c r="AJ9" s="197">
        <v>0</v>
      </c>
      <c r="AK9" s="197">
        <v>-5.18</v>
      </c>
      <c r="AL9" s="197">
        <v>0</v>
      </c>
      <c r="AM9" s="197">
        <v>0</v>
      </c>
      <c r="AN9" s="197">
        <v>0</v>
      </c>
      <c r="AO9" s="197">
        <v>-140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-5.57</v>
      </c>
      <c r="E10" s="197">
        <v>0</v>
      </c>
      <c r="F10" s="197">
        <v>0</v>
      </c>
      <c r="G10" s="197">
        <v>-9.0399999999999991</v>
      </c>
      <c r="H10" s="197">
        <v>0</v>
      </c>
      <c r="I10" s="197">
        <v>0</v>
      </c>
      <c r="J10" s="197">
        <v>-4.6900000000000004</v>
      </c>
      <c r="K10" s="197">
        <v>16.36</v>
      </c>
      <c r="L10" s="197">
        <v>0.31</v>
      </c>
      <c r="M10" s="197">
        <v>2.04</v>
      </c>
      <c r="N10" s="197">
        <v>0</v>
      </c>
      <c r="O10" s="197">
        <v>2.35</v>
      </c>
      <c r="P10" s="197">
        <v>0.66</v>
      </c>
      <c r="Q10" s="197">
        <v>0.28999999999999998</v>
      </c>
      <c r="R10" s="197">
        <v>0.36</v>
      </c>
      <c r="S10" s="197">
        <v>0.28000000000000003</v>
      </c>
      <c r="T10" s="197">
        <v>0</v>
      </c>
      <c r="U10" s="197">
        <v>1.66</v>
      </c>
      <c r="V10" s="197">
        <v>0.17</v>
      </c>
      <c r="W10" s="197">
        <v>1.39</v>
      </c>
      <c r="X10" s="197">
        <v>2.08</v>
      </c>
      <c r="Y10" s="197">
        <v>0</v>
      </c>
      <c r="Z10" s="197">
        <v>3.93</v>
      </c>
      <c r="AA10" s="197">
        <v>1.05</v>
      </c>
      <c r="AB10" s="197">
        <v>0</v>
      </c>
      <c r="AC10" s="197">
        <v>8.7799999999999994</v>
      </c>
      <c r="AD10" s="197">
        <v>12.46</v>
      </c>
      <c r="AE10" s="197">
        <v>0</v>
      </c>
      <c r="AF10" s="197">
        <v>0</v>
      </c>
      <c r="AG10" s="197">
        <v>35.06</v>
      </c>
      <c r="AH10" s="197">
        <v>0</v>
      </c>
      <c r="AI10" s="197">
        <v>15.56</v>
      </c>
      <c r="AJ10" s="197">
        <v>0</v>
      </c>
      <c r="AK10" s="197">
        <v>-5.18</v>
      </c>
      <c r="AL10" s="197">
        <v>0</v>
      </c>
      <c r="AM10" s="197">
        <v>0</v>
      </c>
      <c r="AN10" s="197">
        <v>0</v>
      </c>
      <c r="AO10" s="197">
        <v>-140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13.36</v>
      </c>
      <c r="E11" s="197">
        <v>0</v>
      </c>
      <c r="F11" s="197">
        <v>0</v>
      </c>
      <c r="G11" s="197">
        <v>14</v>
      </c>
      <c r="H11" s="197">
        <v>0</v>
      </c>
      <c r="I11" s="197">
        <v>0</v>
      </c>
      <c r="J11" s="197">
        <v>14.28</v>
      </c>
      <c r="K11" s="197">
        <v>16.36</v>
      </c>
      <c r="L11" s="197">
        <v>0.31</v>
      </c>
      <c r="M11" s="197">
        <v>2.04</v>
      </c>
      <c r="N11" s="197">
        <v>0</v>
      </c>
      <c r="O11" s="197">
        <v>2.35</v>
      </c>
      <c r="P11" s="197">
        <v>0.66</v>
      </c>
      <c r="Q11" s="197">
        <v>0.28999999999999998</v>
      </c>
      <c r="R11" s="197">
        <v>0.36</v>
      </c>
      <c r="S11" s="197">
        <v>0.18</v>
      </c>
      <c r="T11" s="197">
        <v>0</v>
      </c>
      <c r="U11" s="197">
        <v>1.66</v>
      </c>
      <c r="V11" s="197">
        <v>0.17</v>
      </c>
      <c r="W11" s="197">
        <v>1.39</v>
      </c>
      <c r="X11" s="197">
        <v>2.08</v>
      </c>
      <c r="Y11" s="197">
        <v>0</v>
      </c>
      <c r="Z11" s="197">
        <v>3.93</v>
      </c>
      <c r="AA11" s="197">
        <v>1.05</v>
      </c>
      <c r="AB11" s="197">
        <v>0</v>
      </c>
      <c r="AC11" s="197">
        <v>3.99</v>
      </c>
      <c r="AD11" s="197">
        <v>12.46</v>
      </c>
      <c r="AE11" s="197">
        <v>0</v>
      </c>
      <c r="AF11" s="197">
        <v>0</v>
      </c>
      <c r="AG11" s="197">
        <v>32</v>
      </c>
      <c r="AH11" s="197">
        <v>0</v>
      </c>
      <c r="AI11" s="197">
        <v>15.56</v>
      </c>
      <c r="AJ11" s="197">
        <v>0</v>
      </c>
      <c r="AK11" s="197">
        <v>-5.18</v>
      </c>
      <c r="AL11" s="197">
        <v>0</v>
      </c>
      <c r="AM11" s="197">
        <v>0</v>
      </c>
      <c r="AN11" s="197">
        <v>0</v>
      </c>
      <c r="AO11" s="197">
        <v>-140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13.36</v>
      </c>
      <c r="E12" s="197">
        <v>0</v>
      </c>
      <c r="F12" s="197">
        <v>0</v>
      </c>
      <c r="G12" s="197">
        <v>14</v>
      </c>
      <c r="H12" s="197">
        <v>0</v>
      </c>
      <c r="I12" s="197">
        <v>0</v>
      </c>
      <c r="J12" s="197">
        <v>14.28</v>
      </c>
      <c r="K12" s="197">
        <v>16.36</v>
      </c>
      <c r="L12" s="197">
        <v>0.31</v>
      </c>
      <c r="M12" s="197">
        <v>2.04</v>
      </c>
      <c r="N12" s="197">
        <v>0</v>
      </c>
      <c r="O12" s="197">
        <v>2.35</v>
      </c>
      <c r="P12" s="197">
        <v>0.66</v>
      </c>
      <c r="Q12" s="197">
        <v>0.28999999999999998</v>
      </c>
      <c r="R12" s="197">
        <v>0.36</v>
      </c>
      <c r="S12" s="197">
        <v>7.0000000000000007E-2</v>
      </c>
      <c r="T12" s="197">
        <v>0</v>
      </c>
      <c r="U12" s="197">
        <v>1.66</v>
      </c>
      <c r="V12" s="197">
        <v>0.17</v>
      </c>
      <c r="W12" s="197">
        <v>1.39</v>
      </c>
      <c r="X12" s="197">
        <v>2.08</v>
      </c>
      <c r="Y12" s="197">
        <v>0</v>
      </c>
      <c r="Z12" s="197">
        <v>3.93</v>
      </c>
      <c r="AA12" s="197">
        <v>1.05</v>
      </c>
      <c r="AB12" s="197">
        <v>0</v>
      </c>
      <c r="AC12" s="197">
        <v>3.99</v>
      </c>
      <c r="AD12" s="197">
        <v>12.46</v>
      </c>
      <c r="AE12" s="197">
        <v>0</v>
      </c>
      <c r="AF12" s="197">
        <v>0</v>
      </c>
      <c r="AG12" s="197">
        <v>32.57</v>
      </c>
      <c r="AH12" s="197">
        <v>0</v>
      </c>
      <c r="AI12" s="197">
        <v>15.56</v>
      </c>
      <c r="AJ12" s="197">
        <v>0</v>
      </c>
      <c r="AK12" s="197">
        <v>-5.18</v>
      </c>
      <c r="AL12" s="197">
        <v>0</v>
      </c>
      <c r="AM12" s="197">
        <v>0</v>
      </c>
      <c r="AN12" s="197">
        <v>0</v>
      </c>
      <c r="AO12" s="197">
        <v>-140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12.95</v>
      </c>
      <c r="E13" s="197">
        <v>0</v>
      </c>
      <c r="F13" s="197">
        <v>0</v>
      </c>
      <c r="G13" s="197">
        <v>21.56</v>
      </c>
      <c r="H13" s="197">
        <v>0</v>
      </c>
      <c r="I13" s="197">
        <v>0</v>
      </c>
      <c r="J13" s="197">
        <v>9.2100000000000009</v>
      </c>
      <c r="K13" s="197">
        <v>16.36</v>
      </c>
      <c r="L13" s="197">
        <v>0.31</v>
      </c>
      <c r="M13" s="197">
        <v>2.04</v>
      </c>
      <c r="N13" s="197">
        <v>0</v>
      </c>
      <c r="O13" s="197">
        <v>2.35</v>
      </c>
      <c r="P13" s="197">
        <v>0.66</v>
      </c>
      <c r="Q13" s="197">
        <v>0.28999999999999998</v>
      </c>
      <c r="R13" s="197">
        <v>0.36</v>
      </c>
      <c r="S13" s="197">
        <v>0.51</v>
      </c>
      <c r="T13" s="197">
        <v>0</v>
      </c>
      <c r="U13" s="197">
        <v>1.66</v>
      </c>
      <c r="V13" s="197">
        <v>0.17</v>
      </c>
      <c r="W13" s="197">
        <v>1.39</v>
      </c>
      <c r="X13" s="197">
        <v>2.08</v>
      </c>
      <c r="Y13" s="197">
        <v>0</v>
      </c>
      <c r="Z13" s="197">
        <v>3.93</v>
      </c>
      <c r="AA13" s="197">
        <v>1.05</v>
      </c>
      <c r="AB13" s="197">
        <v>0</v>
      </c>
      <c r="AC13" s="197">
        <v>9.11</v>
      </c>
      <c r="AD13" s="197">
        <v>12.46</v>
      </c>
      <c r="AE13" s="197">
        <v>0</v>
      </c>
      <c r="AF13" s="197">
        <v>0</v>
      </c>
      <c r="AG13" s="197">
        <v>39.72</v>
      </c>
      <c r="AH13" s="197">
        <v>0</v>
      </c>
      <c r="AI13" s="197">
        <v>15.56</v>
      </c>
      <c r="AJ13" s="197">
        <v>0</v>
      </c>
      <c r="AK13" s="197">
        <v>-5.18</v>
      </c>
      <c r="AL13" s="197">
        <v>0</v>
      </c>
      <c r="AM13" s="197">
        <v>0</v>
      </c>
      <c r="AN13" s="197">
        <v>0</v>
      </c>
      <c r="AO13" s="197">
        <v>-140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14.76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28.38</v>
      </c>
      <c r="K14" s="197">
        <v>16.36</v>
      </c>
      <c r="L14" s="197">
        <v>0.31</v>
      </c>
      <c r="M14" s="197">
        <v>2.04</v>
      </c>
      <c r="N14" s="197">
        <v>0</v>
      </c>
      <c r="O14" s="197">
        <v>2.35</v>
      </c>
      <c r="P14" s="197">
        <v>0.66</v>
      </c>
      <c r="Q14" s="197">
        <v>0.28999999999999998</v>
      </c>
      <c r="R14" s="197">
        <v>0.36</v>
      </c>
      <c r="S14" s="197">
        <v>0.12</v>
      </c>
      <c r="T14" s="197">
        <v>0</v>
      </c>
      <c r="U14" s="197">
        <v>1.66</v>
      </c>
      <c r="V14" s="197">
        <v>0.17</v>
      </c>
      <c r="W14" s="197">
        <v>1.39</v>
      </c>
      <c r="X14" s="197">
        <v>2.08</v>
      </c>
      <c r="Y14" s="197">
        <v>0</v>
      </c>
      <c r="Z14" s="197">
        <v>3.93</v>
      </c>
      <c r="AA14" s="197">
        <v>1.05</v>
      </c>
      <c r="AB14" s="197">
        <v>0</v>
      </c>
      <c r="AC14" s="197">
        <v>9.11</v>
      </c>
      <c r="AD14" s="197">
        <v>12.46</v>
      </c>
      <c r="AE14" s="197">
        <v>0</v>
      </c>
      <c r="AF14" s="197">
        <v>0</v>
      </c>
      <c r="AG14" s="197">
        <v>39.72</v>
      </c>
      <c r="AH14" s="197">
        <v>0</v>
      </c>
      <c r="AI14" s="197">
        <v>15.56</v>
      </c>
      <c r="AJ14" s="197">
        <v>0</v>
      </c>
      <c r="AK14" s="197">
        <v>-5.18</v>
      </c>
      <c r="AL14" s="197">
        <v>0</v>
      </c>
      <c r="AM14" s="197">
        <v>0</v>
      </c>
      <c r="AN14" s="197">
        <v>0</v>
      </c>
      <c r="AO14" s="197">
        <v>-140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14.76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28.74</v>
      </c>
      <c r="K15" s="197">
        <v>16.36</v>
      </c>
      <c r="L15" s="197">
        <v>0.31</v>
      </c>
      <c r="M15" s="197">
        <v>2.04</v>
      </c>
      <c r="N15" s="197">
        <v>0</v>
      </c>
      <c r="O15" s="197">
        <v>2.35</v>
      </c>
      <c r="P15" s="197">
        <v>0.66</v>
      </c>
      <c r="Q15" s="197">
        <v>0.28999999999999998</v>
      </c>
      <c r="R15" s="197">
        <v>0.36</v>
      </c>
      <c r="S15" s="197">
        <v>0.55000000000000004</v>
      </c>
      <c r="T15" s="197">
        <v>0</v>
      </c>
      <c r="U15" s="197">
        <v>1.66</v>
      </c>
      <c r="V15" s="197">
        <v>0.17</v>
      </c>
      <c r="W15" s="197">
        <v>1.39</v>
      </c>
      <c r="X15" s="197">
        <v>2.08</v>
      </c>
      <c r="Y15" s="197">
        <v>0</v>
      </c>
      <c r="Z15" s="197">
        <v>3.93</v>
      </c>
      <c r="AA15" s="197">
        <v>1.05</v>
      </c>
      <c r="AB15" s="197">
        <v>0</v>
      </c>
      <c r="AC15" s="197">
        <v>3.99</v>
      </c>
      <c r="AD15" s="197">
        <v>12.46</v>
      </c>
      <c r="AE15" s="197">
        <v>0</v>
      </c>
      <c r="AF15" s="197">
        <v>0</v>
      </c>
      <c r="AG15" s="197">
        <v>32.49</v>
      </c>
      <c r="AH15" s="197">
        <v>0</v>
      </c>
      <c r="AI15" s="197">
        <v>15.56</v>
      </c>
      <c r="AJ15" s="197">
        <v>0</v>
      </c>
      <c r="AK15" s="197">
        <v>-5.18</v>
      </c>
      <c r="AL15" s="197">
        <v>0</v>
      </c>
      <c r="AM15" s="197">
        <v>0</v>
      </c>
      <c r="AN15" s="197">
        <v>0</v>
      </c>
      <c r="AO15" s="197">
        <v>-140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14.76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34.659999999999997</v>
      </c>
      <c r="K16" s="197">
        <v>16.36</v>
      </c>
      <c r="L16" s="197">
        <v>0.31</v>
      </c>
      <c r="M16" s="197">
        <v>2.04</v>
      </c>
      <c r="N16" s="197">
        <v>0</v>
      </c>
      <c r="O16" s="197">
        <v>2.35</v>
      </c>
      <c r="P16" s="197">
        <v>0.66</v>
      </c>
      <c r="Q16" s="197">
        <v>0.28999999999999998</v>
      </c>
      <c r="R16" s="197">
        <v>0.36</v>
      </c>
      <c r="S16" s="197">
        <v>0.16</v>
      </c>
      <c r="T16" s="197">
        <v>0</v>
      </c>
      <c r="U16" s="197">
        <v>1.66</v>
      </c>
      <c r="V16" s="197">
        <v>0.17</v>
      </c>
      <c r="W16" s="197">
        <v>1.39</v>
      </c>
      <c r="X16" s="197">
        <v>2.08</v>
      </c>
      <c r="Y16" s="197">
        <v>0</v>
      </c>
      <c r="Z16" s="197">
        <v>3.93</v>
      </c>
      <c r="AA16" s="197">
        <v>1.05</v>
      </c>
      <c r="AB16" s="197">
        <v>0</v>
      </c>
      <c r="AC16" s="197">
        <v>3.99</v>
      </c>
      <c r="AD16" s="197">
        <v>12.46</v>
      </c>
      <c r="AE16" s="197">
        <v>0</v>
      </c>
      <c r="AF16" s="197">
        <v>0</v>
      </c>
      <c r="AG16" s="197">
        <v>32.49</v>
      </c>
      <c r="AH16" s="197">
        <v>0</v>
      </c>
      <c r="AI16" s="197">
        <v>15.56</v>
      </c>
      <c r="AJ16" s="197">
        <v>0</v>
      </c>
      <c r="AK16" s="197">
        <v>-5.18</v>
      </c>
      <c r="AL16" s="197">
        <v>0</v>
      </c>
      <c r="AM16" s="197">
        <v>0</v>
      </c>
      <c r="AN16" s="197">
        <v>0</v>
      </c>
      <c r="AO16" s="197">
        <v>-140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14.76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34.659999999999997</v>
      </c>
      <c r="K17" s="197">
        <v>16.36</v>
      </c>
      <c r="L17" s="197">
        <v>0.31</v>
      </c>
      <c r="M17" s="197">
        <v>2.04</v>
      </c>
      <c r="N17" s="197">
        <v>0</v>
      </c>
      <c r="O17" s="197">
        <v>2.35</v>
      </c>
      <c r="P17" s="197">
        <v>0.66</v>
      </c>
      <c r="Q17" s="197">
        <v>0.28999999999999998</v>
      </c>
      <c r="R17" s="197">
        <v>0.36</v>
      </c>
      <c r="S17" s="197">
        <v>0.57999999999999996</v>
      </c>
      <c r="T17" s="197">
        <v>0</v>
      </c>
      <c r="U17" s="197">
        <v>1.66</v>
      </c>
      <c r="V17" s="197">
        <v>0.17</v>
      </c>
      <c r="W17" s="197">
        <v>1.39</v>
      </c>
      <c r="X17" s="197">
        <v>2.08</v>
      </c>
      <c r="Y17" s="197">
        <v>0</v>
      </c>
      <c r="Z17" s="197">
        <v>3.93</v>
      </c>
      <c r="AA17" s="197">
        <v>1.05</v>
      </c>
      <c r="AB17" s="197">
        <v>0</v>
      </c>
      <c r="AC17" s="197">
        <v>3.99</v>
      </c>
      <c r="AD17" s="197">
        <v>12.46</v>
      </c>
      <c r="AE17" s="197">
        <v>0</v>
      </c>
      <c r="AF17" s="197">
        <v>0</v>
      </c>
      <c r="AG17" s="197">
        <v>32.49</v>
      </c>
      <c r="AH17" s="197">
        <v>0</v>
      </c>
      <c r="AI17" s="197">
        <v>15.56</v>
      </c>
      <c r="AJ17" s="197">
        <v>0</v>
      </c>
      <c r="AK17" s="197">
        <v>-5.18</v>
      </c>
      <c r="AL17" s="197">
        <v>0</v>
      </c>
      <c r="AM17" s="197">
        <v>0</v>
      </c>
      <c r="AN17" s="197">
        <v>0</v>
      </c>
      <c r="AO17" s="197">
        <v>-140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14.76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34.659999999999997</v>
      </c>
      <c r="K18" s="197">
        <v>16.36</v>
      </c>
      <c r="L18" s="197">
        <v>0.31</v>
      </c>
      <c r="M18" s="197">
        <v>2.04</v>
      </c>
      <c r="N18" s="197">
        <v>0</v>
      </c>
      <c r="O18" s="197">
        <v>2.35</v>
      </c>
      <c r="P18" s="197">
        <v>0.66</v>
      </c>
      <c r="Q18" s="197">
        <v>0.28999999999999998</v>
      </c>
      <c r="R18" s="197">
        <v>0.36</v>
      </c>
      <c r="S18" s="197">
        <v>0.19</v>
      </c>
      <c r="T18" s="197">
        <v>0</v>
      </c>
      <c r="U18" s="197">
        <v>1.66</v>
      </c>
      <c r="V18" s="197">
        <v>0.17</v>
      </c>
      <c r="W18" s="197">
        <v>1.39</v>
      </c>
      <c r="X18" s="197">
        <v>2.08</v>
      </c>
      <c r="Y18" s="197">
        <v>0</v>
      </c>
      <c r="Z18" s="197">
        <v>3.93</v>
      </c>
      <c r="AA18" s="197">
        <v>1.05</v>
      </c>
      <c r="AB18" s="197">
        <v>0</v>
      </c>
      <c r="AC18" s="197">
        <v>3.99</v>
      </c>
      <c r="AD18" s="197">
        <v>12.46</v>
      </c>
      <c r="AE18" s="197">
        <v>0</v>
      </c>
      <c r="AF18" s="197">
        <v>0</v>
      </c>
      <c r="AG18" s="197">
        <v>32.49</v>
      </c>
      <c r="AH18" s="197">
        <v>0</v>
      </c>
      <c r="AI18" s="197">
        <v>15.56</v>
      </c>
      <c r="AJ18" s="197">
        <v>0</v>
      </c>
      <c r="AK18" s="197">
        <v>-5.18</v>
      </c>
      <c r="AL18" s="197">
        <v>0</v>
      </c>
      <c r="AM18" s="197">
        <v>0</v>
      </c>
      <c r="AN18" s="197">
        <v>0</v>
      </c>
      <c r="AO18" s="197">
        <v>-140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14.76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34.659999999999997</v>
      </c>
      <c r="K19" s="197">
        <v>16.36</v>
      </c>
      <c r="L19" s="197">
        <v>0.31</v>
      </c>
      <c r="M19" s="197">
        <v>2.04</v>
      </c>
      <c r="N19" s="197">
        <v>0</v>
      </c>
      <c r="O19" s="197">
        <v>2.35</v>
      </c>
      <c r="P19" s="197">
        <v>0.66</v>
      </c>
      <c r="Q19" s="197">
        <v>0.28999999999999998</v>
      </c>
      <c r="R19" s="197">
        <v>0.36</v>
      </c>
      <c r="S19" s="197">
        <v>0.62</v>
      </c>
      <c r="T19" s="197">
        <v>0</v>
      </c>
      <c r="U19" s="197">
        <v>1.66</v>
      </c>
      <c r="V19" s="197">
        <v>0.17</v>
      </c>
      <c r="W19" s="197">
        <v>1.39</v>
      </c>
      <c r="X19" s="197">
        <v>2.08</v>
      </c>
      <c r="Y19" s="197">
        <v>0</v>
      </c>
      <c r="Z19" s="197">
        <v>3.93</v>
      </c>
      <c r="AA19" s="197">
        <v>1.05</v>
      </c>
      <c r="AB19" s="197">
        <v>0</v>
      </c>
      <c r="AC19" s="197">
        <v>3.99</v>
      </c>
      <c r="AD19" s="197">
        <v>12.46</v>
      </c>
      <c r="AE19" s="197">
        <v>0</v>
      </c>
      <c r="AF19" s="197">
        <v>0</v>
      </c>
      <c r="AG19" s="197">
        <v>32.11</v>
      </c>
      <c r="AH19" s="197">
        <v>0</v>
      </c>
      <c r="AI19" s="197">
        <v>15.56</v>
      </c>
      <c r="AJ19" s="197">
        <v>0</v>
      </c>
      <c r="AK19" s="197">
        <v>-5.18</v>
      </c>
      <c r="AL19" s="197">
        <v>0</v>
      </c>
      <c r="AM19" s="197">
        <v>0</v>
      </c>
      <c r="AN19" s="197">
        <v>0</v>
      </c>
      <c r="AO19" s="197">
        <v>-140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14.76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34.659999999999997</v>
      </c>
      <c r="K20" s="197">
        <v>16.36</v>
      </c>
      <c r="L20" s="197">
        <v>0.31</v>
      </c>
      <c r="M20" s="197">
        <v>2.04</v>
      </c>
      <c r="N20" s="197">
        <v>0</v>
      </c>
      <c r="O20" s="197">
        <v>2.35</v>
      </c>
      <c r="P20" s="197">
        <v>0.66</v>
      </c>
      <c r="Q20" s="197">
        <v>0.28999999999999998</v>
      </c>
      <c r="R20" s="197">
        <v>0.36</v>
      </c>
      <c r="S20" s="197">
        <v>0.23</v>
      </c>
      <c r="T20" s="197">
        <v>0</v>
      </c>
      <c r="U20" s="197">
        <v>1.66</v>
      </c>
      <c r="V20" s="197">
        <v>0.17</v>
      </c>
      <c r="W20" s="197">
        <v>1.39</v>
      </c>
      <c r="X20" s="197">
        <v>2.08</v>
      </c>
      <c r="Y20" s="197">
        <v>0</v>
      </c>
      <c r="Z20" s="197">
        <v>3.93</v>
      </c>
      <c r="AA20" s="197">
        <v>1.05</v>
      </c>
      <c r="AB20" s="197">
        <v>0</v>
      </c>
      <c r="AC20" s="197">
        <v>3.99</v>
      </c>
      <c r="AD20" s="197">
        <v>12.46</v>
      </c>
      <c r="AE20" s="197">
        <v>0</v>
      </c>
      <c r="AF20" s="197">
        <v>0</v>
      </c>
      <c r="AG20" s="197">
        <v>32.19</v>
      </c>
      <c r="AH20" s="197">
        <v>0</v>
      </c>
      <c r="AI20" s="197">
        <v>15.56</v>
      </c>
      <c r="AJ20" s="197">
        <v>0</v>
      </c>
      <c r="AK20" s="197">
        <v>-5.18</v>
      </c>
      <c r="AL20" s="197">
        <v>0</v>
      </c>
      <c r="AM20" s="197">
        <v>0</v>
      </c>
      <c r="AN20" s="197">
        <v>0</v>
      </c>
      <c r="AO20" s="197">
        <v>-140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14.76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34.659999999999997</v>
      </c>
      <c r="K21" s="197">
        <v>16.36</v>
      </c>
      <c r="L21" s="197">
        <v>0.31</v>
      </c>
      <c r="M21" s="197">
        <v>2.04</v>
      </c>
      <c r="N21" s="197">
        <v>0</v>
      </c>
      <c r="O21" s="197">
        <v>2.35</v>
      </c>
      <c r="P21" s="197">
        <v>0.66</v>
      </c>
      <c r="Q21" s="197">
        <v>0.28999999999999998</v>
      </c>
      <c r="R21" s="197">
        <v>0.36</v>
      </c>
      <c r="S21" s="197">
        <v>0.66</v>
      </c>
      <c r="T21" s="197">
        <v>0</v>
      </c>
      <c r="U21" s="197">
        <v>1.66</v>
      </c>
      <c r="V21" s="197">
        <v>0.17</v>
      </c>
      <c r="W21" s="197">
        <v>1.39</v>
      </c>
      <c r="X21" s="197">
        <v>2.08</v>
      </c>
      <c r="Y21" s="197">
        <v>0</v>
      </c>
      <c r="Z21" s="197">
        <v>3.93</v>
      </c>
      <c r="AA21" s="197">
        <v>1.05</v>
      </c>
      <c r="AB21" s="197">
        <v>0</v>
      </c>
      <c r="AC21" s="197">
        <v>3.99</v>
      </c>
      <c r="AD21" s="197">
        <v>12.46</v>
      </c>
      <c r="AE21" s="197">
        <v>0</v>
      </c>
      <c r="AF21" s="197">
        <v>0</v>
      </c>
      <c r="AG21" s="197">
        <v>32.26</v>
      </c>
      <c r="AH21" s="197">
        <v>0</v>
      </c>
      <c r="AI21" s="197">
        <v>15.56</v>
      </c>
      <c r="AJ21" s="197">
        <v>0</v>
      </c>
      <c r="AK21" s="197">
        <v>-5.18</v>
      </c>
      <c r="AL21" s="197">
        <v>0</v>
      </c>
      <c r="AM21" s="197">
        <v>0</v>
      </c>
      <c r="AN21" s="197">
        <v>0</v>
      </c>
      <c r="AO21" s="197">
        <v>-140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14.76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34.659999999999997</v>
      </c>
      <c r="K22" s="197">
        <v>16.36</v>
      </c>
      <c r="L22" s="197">
        <v>0.31</v>
      </c>
      <c r="M22" s="197">
        <v>2.04</v>
      </c>
      <c r="N22" s="197">
        <v>0</v>
      </c>
      <c r="O22" s="197">
        <v>2.35</v>
      </c>
      <c r="P22" s="197">
        <v>0.66</v>
      </c>
      <c r="Q22" s="197">
        <v>0.28999999999999998</v>
      </c>
      <c r="R22" s="197">
        <v>0.36</v>
      </c>
      <c r="S22" s="197">
        <v>0.27</v>
      </c>
      <c r="T22" s="197">
        <v>0</v>
      </c>
      <c r="U22" s="197">
        <v>1.66</v>
      </c>
      <c r="V22" s="197">
        <v>0.17</v>
      </c>
      <c r="W22" s="197">
        <v>1.39</v>
      </c>
      <c r="X22" s="197">
        <v>2.08</v>
      </c>
      <c r="Y22" s="197">
        <v>0</v>
      </c>
      <c r="Z22" s="197">
        <v>3.93</v>
      </c>
      <c r="AA22" s="197">
        <v>1.05</v>
      </c>
      <c r="AB22" s="197">
        <v>0</v>
      </c>
      <c r="AC22" s="197">
        <v>3.99</v>
      </c>
      <c r="AD22" s="197">
        <v>12.46</v>
      </c>
      <c r="AE22" s="197">
        <v>0</v>
      </c>
      <c r="AF22" s="197">
        <v>0</v>
      </c>
      <c r="AG22" s="197">
        <v>32.380000000000003</v>
      </c>
      <c r="AH22" s="197">
        <v>0</v>
      </c>
      <c r="AI22" s="197">
        <v>15.56</v>
      </c>
      <c r="AJ22" s="197">
        <v>0</v>
      </c>
      <c r="AK22" s="197">
        <v>-5.18</v>
      </c>
      <c r="AL22" s="197">
        <v>0</v>
      </c>
      <c r="AM22" s="197">
        <v>0</v>
      </c>
      <c r="AN22" s="197">
        <v>0</v>
      </c>
      <c r="AO22" s="197">
        <v>-140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14.76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34.659999999999997</v>
      </c>
      <c r="K23" s="197">
        <v>16.36</v>
      </c>
      <c r="L23" s="197">
        <v>0.31</v>
      </c>
      <c r="M23" s="197">
        <v>2.04</v>
      </c>
      <c r="N23" s="197">
        <v>0</v>
      </c>
      <c r="O23" s="197">
        <v>2.35</v>
      </c>
      <c r="P23" s="197">
        <v>0.66</v>
      </c>
      <c r="Q23" s="197">
        <v>0.28999999999999998</v>
      </c>
      <c r="R23" s="197">
        <v>0.36</v>
      </c>
      <c r="S23" s="197">
        <v>0.71</v>
      </c>
      <c r="T23" s="197">
        <v>0</v>
      </c>
      <c r="U23" s="197">
        <v>1.66</v>
      </c>
      <c r="V23" s="197">
        <v>0.17</v>
      </c>
      <c r="W23" s="197">
        <v>1.39</v>
      </c>
      <c r="X23" s="197">
        <v>2.08</v>
      </c>
      <c r="Y23" s="197">
        <v>0</v>
      </c>
      <c r="Z23" s="197">
        <v>3.93</v>
      </c>
      <c r="AA23" s="197">
        <v>1.05</v>
      </c>
      <c r="AB23" s="197">
        <v>0</v>
      </c>
      <c r="AC23" s="197">
        <v>3.99</v>
      </c>
      <c r="AD23" s="197">
        <v>12.46</v>
      </c>
      <c r="AE23" s="197">
        <v>0</v>
      </c>
      <c r="AF23" s="197">
        <v>0</v>
      </c>
      <c r="AG23" s="197">
        <v>32.450000000000003</v>
      </c>
      <c r="AH23" s="197">
        <v>0</v>
      </c>
      <c r="AI23" s="197">
        <v>15.56</v>
      </c>
      <c r="AJ23" s="197">
        <v>0</v>
      </c>
      <c r="AK23" s="197">
        <v>-5.18</v>
      </c>
      <c r="AL23" s="197">
        <v>0</v>
      </c>
      <c r="AM23" s="197">
        <v>0</v>
      </c>
      <c r="AN23" s="197">
        <v>0</v>
      </c>
      <c r="AO23" s="197">
        <v>-140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14.76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34.659999999999997</v>
      </c>
      <c r="K24" s="197">
        <v>16.36</v>
      </c>
      <c r="L24" s="197">
        <v>0.31</v>
      </c>
      <c r="M24" s="197">
        <v>2.04</v>
      </c>
      <c r="N24" s="197">
        <v>0</v>
      </c>
      <c r="O24" s="197">
        <v>2.35</v>
      </c>
      <c r="P24" s="197">
        <v>0.66</v>
      </c>
      <c r="Q24" s="197">
        <v>0.28999999999999998</v>
      </c>
      <c r="R24" s="197">
        <v>0.36</v>
      </c>
      <c r="S24" s="197">
        <v>0.31</v>
      </c>
      <c r="T24" s="197">
        <v>0</v>
      </c>
      <c r="U24" s="197">
        <v>1.66</v>
      </c>
      <c r="V24" s="197">
        <v>0.17</v>
      </c>
      <c r="W24" s="197">
        <v>1.39</v>
      </c>
      <c r="X24" s="197">
        <v>2.08</v>
      </c>
      <c r="Y24" s="197">
        <v>0</v>
      </c>
      <c r="Z24" s="197">
        <v>3.93</v>
      </c>
      <c r="AA24" s="197">
        <v>1.05</v>
      </c>
      <c r="AB24" s="197">
        <v>0</v>
      </c>
      <c r="AC24" s="197">
        <v>3.99</v>
      </c>
      <c r="AD24" s="197">
        <v>12.46</v>
      </c>
      <c r="AE24" s="197">
        <v>0</v>
      </c>
      <c r="AF24" s="197">
        <v>0</v>
      </c>
      <c r="AG24" s="197">
        <v>32.909999999999997</v>
      </c>
      <c r="AH24" s="197">
        <v>0</v>
      </c>
      <c r="AI24" s="197">
        <v>15.56</v>
      </c>
      <c r="AJ24" s="197">
        <v>0</v>
      </c>
      <c r="AK24" s="197">
        <v>-5.18</v>
      </c>
      <c r="AL24" s="197">
        <v>0</v>
      </c>
      <c r="AM24" s="197">
        <v>0</v>
      </c>
      <c r="AN24" s="197">
        <v>0</v>
      </c>
      <c r="AO24" s="197">
        <v>-140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14.76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34.659999999999997</v>
      </c>
      <c r="K25" s="197">
        <v>16.36</v>
      </c>
      <c r="L25" s="197">
        <v>0.31</v>
      </c>
      <c r="M25" s="197">
        <v>2.04</v>
      </c>
      <c r="N25" s="197">
        <v>0</v>
      </c>
      <c r="O25" s="197">
        <v>2.35</v>
      </c>
      <c r="P25" s="197">
        <v>0.66</v>
      </c>
      <c r="Q25" s="197">
        <v>0.28999999999999998</v>
      </c>
      <c r="R25" s="197">
        <v>0.36</v>
      </c>
      <c r="S25" s="197">
        <v>0.31</v>
      </c>
      <c r="T25" s="197">
        <v>0</v>
      </c>
      <c r="U25" s="197">
        <v>1.66</v>
      </c>
      <c r="V25" s="197">
        <v>0.17</v>
      </c>
      <c r="W25" s="197">
        <v>1.39</v>
      </c>
      <c r="X25" s="197">
        <v>2.08</v>
      </c>
      <c r="Y25" s="197">
        <v>0</v>
      </c>
      <c r="Z25" s="197">
        <v>3.93</v>
      </c>
      <c r="AA25" s="197">
        <v>1.05</v>
      </c>
      <c r="AB25" s="197">
        <v>0</v>
      </c>
      <c r="AC25" s="197">
        <v>3.99</v>
      </c>
      <c r="AD25" s="197">
        <v>12.46</v>
      </c>
      <c r="AE25" s="197">
        <v>0</v>
      </c>
      <c r="AF25" s="197">
        <v>0</v>
      </c>
      <c r="AG25" s="197">
        <v>32.770000000000003</v>
      </c>
      <c r="AH25" s="197">
        <v>0</v>
      </c>
      <c r="AI25" s="197">
        <v>15.56</v>
      </c>
      <c r="AJ25" s="197">
        <v>0</v>
      </c>
      <c r="AK25" s="197">
        <v>-5.18</v>
      </c>
      <c r="AL25" s="197">
        <v>0</v>
      </c>
      <c r="AM25" s="197">
        <v>0</v>
      </c>
      <c r="AN25" s="197">
        <v>0</v>
      </c>
      <c r="AO25" s="197">
        <v>-140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14.76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34.659999999999997</v>
      </c>
      <c r="K26" s="197">
        <v>16.36</v>
      </c>
      <c r="L26" s="197">
        <v>0.31</v>
      </c>
      <c r="M26" s="197">
        <v>2.04</v>
      </c>
      <c r="N26" s="197">
        <v>0</v>
      </c>
      <c r="O26" s="197">
        <v>2.35</v>
      </c>
      <c r="P26" s="197">
        <v>0.66</v>
      </c>
      <c r="Q26" s="197">
        <v>0.28999999999999998</v>
      </c>
      <c r="R26" s="197">
        <v>0.36</v>
      </c>
      <c r="S26" s="197">
        <v>0.39</v>
      </c>
      <c r="T26" s="197">
        <v>0</v>
      </c>
      <c r="U26" s="197">
        <v>1.66</v>
      </c>
      <c r="V26" s="197">
        <v>0.17</v>
      </c>
      <c r="W26" s="197">
        <v>1.39</v>
      </c>
      <c r="X26" s="197">
        <v>2.08</v>
      </c>
      <c r="Y26" s="197">
        <v>0</v>
      </c>
      <c r="Z26" s="197">
        <v>3.93</v>
      </c>
      <c r="AA26" s="197">
        <v>1.05</v>
      </c>
      <c r="AB26" s="197">
        <v>0</v>
      </c>
      <c r="AC26" s="197">
        <v>3.99</v>
      </c>
      <c r="AD26" s="197">
        <v>12.46</v>
      </c>
      <c r="AE26" s="197">
        <v>0</v>
      </c>
      <c r="AF26" s="197">
        <v>0</v>
      </c>
      <c r="AG26" s="197">
        <v>32.770000000000003</v>
      </c>
      <c r="AH26" s="197">
        <v>0</v>
      </c>
      <c r="AI26" s="197">
        <v>15.56</v>
      </c>
      <c r="AJ26" s="197">
        <v>0</v>
      </c>
      <c r="AK26" s="197">
        <v>-5.18</v>
      </c>
      <c r="AL26" s="197">
        <v>0</v>
      </c>
      <c r="AM26" s="197">
        <v>0</v>
      </c>
      <c r="AN26" s="197">
        <v>0</v>
      </c>
      <c r="AO26" s="197">
        <v>-140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14.76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34.659999999999997</v>
      </c>
      <c r="K27" s="197">
        <v>16.36</v>
      </c>
      <c r="L27" s="197">
        <v>0.31</v>
      </c>
      <c r="M27" s="197">
        <v>2.04</v>
      </c>
      <c r="N27" s="197">
        <v>0</v>
      </c>
      <c r="O27" s="197">
        <v>2.35</v>
      </c>
      <c r="P27" s="197">
        <v>0.66</v>
      </c>
      <c r="Q27" s="197">
        <v>0.28999999999999998</v>
      </c>
      <c r="R27" s="197">
        <v>0.36</v>
      </c>
      <c r="S27" s="197">
        <v>0.75</v>
      </c>
      <c r="T27" s="197">
        <v>0</v>
      </c>
      <c r="U27" s="197">
        <v>1.66</v>
      </c>
      <c r="V27" s="197">
        <v>0.17</v>
      </c>
      <c r="W27" s="197">
        <v>1.39</v>
      </c>
      <c r="X27" s="197">
        <v>2.08</v>
      </c>
      <c r="Y27" s="197">
        <v>0</v>
      </c>
      <c r="Z27" s="197">
        <v>3.93</v>
      </c>
      <c r="AA27" s="197">
        <v>1.05</v>
      </c>
      <c r="AB27" s="197">
        <v>0</v>
      </c>
      <c r="AC27" s="197">
        <v>2.99</v>
      </c>
      <c r="AD27" s="197">
        <v>12.46</v>
      </c>
      <c r="AE27" s="197">
        <v>0</v>
      </c>
      <c r="AF27" s="197">
        <v>0</v>
      </c>
      <c r="AG27" s="197">
        <v>32.770000000000003</v>
      </c>
      <c r="AH27" s="197">
        <v>0</v>
      </c>
      <c r="AI27" s="197">
        <v>15.56</v>
      </c>
      <c r="AJ27" s="197">
        <v>0</v>
      </c>
      <c r="AK27" s="197">
        <v>-5.18</v>
      </c>
      <c r="AL27" s="197">
        <v>0</v>
      </c>
      <c r="AM27" s="197">
        <v>0</v>
      </c>
      <c r="AN27" s="197">
        <v>0</v>
      </c>
      <c r="AO27" s="197">
        <v>-140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14.76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34.659999999999997</v>
      </c>
      <c r="K28" s="197">
        <v>16.36</v>
      </c>
      <c r="L28" s="197">
        <v>0.31</v>
      </c>
      <c r="M28" s="197">
        <v>2.04</v>
      </c>
      <c r="N28" s="197">
        <v>0</v>
      </c>
      <c r="O28" s="197">
        <v>2.35</v>
      </c>
      <c r="P28" s="197">
        <v>0.66</v>
      </c>
      <c r="Q28" s="197">
        <v>0.28999999999999998</v>
      </c>
      <c r="R28" s="197">
        <v>0.36</v>
      </c>
      <c r="S28" s="197">
        <v>0.37</v>
      </c>
      <c r="T28" s="197">
        <v>0</v>
      </c>
      <c r="U28" s="197">
        <v>1.66</v>
      </c>
      <c r="V28" s="197">
        <v>0.17</v>
      </c>
      <c r="W28" s="197">
        <v>1.39</v>
      </c>
      <c r="X28" s="197">
        <v>2.08</v>
      </c>
      <c r="Y28" s="197">
        <v>0</v>
      </c>
      <c r="Z28" s="197">
        <v>3.93</v>
      </c>
      <c r="AA28" s="197">
        <v>1.05</v>
      </c>
      <c r="AB28" s="197">
        <v>0</v>
      </c>
      <c r="AC28" s="197">
        <v>2.99</v>
      </c>
      <c r="AD28" s="197">
        <v>12.46</v>
      </c>
      <c r="AE28" s="197">
        <v>0</v>
      </c>
      <c r="AF28" s="197">
        <v>0</v>
      </c>
      <c r="AG28" s="197">
        <v>32.770000000000003</v>
      </c>
      <c r="AH28" s="197">
        <v>0</v>
      </c>
      <c r="AI28" s="197">
        <v>15.56</v>
      </c>
      <c r="AJ28" s="197">
        <v>0</v>
      </c>
      <c r="AK28" s="197">
        <v>-5.18</v>
      </c>
      <c r="AL28" s="197">
        <v>0</v>
      </c>
      <c r="AM28" s="197">
        <v>0</v>
      </c>
      <c r="AN28" s="197">
        <v>0</v>
      </c>
      <c r="AO28" s="197">
        <v>-60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14.76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34.659999999999997</v>
      </c>
      <c r="K29" s="197">
        <v>16.36</v>
      </c>
      <c r="L29" s="197">
        <v>0.31</v>
      </c>
      <c r="M29" s="197">
        <v>2.04</v>
      </c>
      <c r="N29" s="197">
        <v>0</v>
      </c>
      <c r="O29" s="197">
        <v>2.35</v>
      </c>
      <c r="P29" s="197">
        <v>0.66</v>
      </c>
      <c r="Q29" s="197">
        <v>0.28999999999999998</v>
      </c>
      <c r="R29" s="197">
        <v>0.36</v>
      </c>
      <c r="S29" s="197">
        <v>0.37</v>
      </c>
      <c r="T29" s="197">
        <v>0</v>
      </c>
      <c r="U29" s="197">
        <v>1.66</v>
      </c>
      <c r="V29" s="197">
        <v>0.17</v>
      </c>
      <c r="W29" s="197">
        <v>1.39</v>
      </c>
      <c r="X29" s="197">
        <v>2.08</v>
      </c>
      <c r="Y29" s="197">
        <v>0</v>
      </c>
      <c r="Z29" s="197">
        <v>3.93</v>
      </c>
      <c r="AA29" s="197">
        <v>1.05</v>
      </c>
      <c r="AB29" s="197">
        <v>0</v>
      </c>
      <c r="AC29" s="197">
        <v>2.99</v>
      </c>
      <c r="AD29" s="197">
        <v>12.46</v>
      </c>
      <c r="AE29" s="197">
        <v>0</v>
      </c>
      <c r="AF29" s="197">
        <v>0</v>
      </c>
      <c r="AG29" s="197">
        <v>32.770000000000003</v>
      </c>
      <c r="AH29" s="197">
        <v>0</v>
      </c>
      <c r="AI29" s="197">
        <v>15.56</v>
      </c>
      <c r="AJ29" s="197">
        <v>0</v>
      </c>
      <c r="AK29" s="197">
        <v>-5.18</v>
      </c>
      <c r="AL29" s="197">
        <v>0</v>
      </c>
      <c r="AM29" s="197">
        <v>0</v>
      </c>
      <c r="AN29" s="197">
        <v>0</v>
      </c>
      <c r="AO29" s="197">
        <v>-60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14.76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34.659999999999997</v>
      </c>
      <c r="K30" s="197">
        <v>16.36</v>
      </c>
      <c r="L30" s="197">
        <v>0.31</v>
      </c>
      <c r="M30" s="197">
        <v>2.04</v>
      </c>
      <c r="N30" s="197">
        <v>0</v>
      </c>
      <c r="O30" s="197">
        <v>2.35</v>
      </c>
      <c r="P30" s="197">
        <v>0.66</v>
      </c>
      <c r="Q30" s="197">
        <v>0.28999999999999998</v>
      </c>
      <c r="R30" s="197">
        <v>0.36</v>
      </c>
      <c r="S30" s="197">
        <v>0.37</v>
      </c>
      <c r="T30" s="197">
        <v>0</v>
      </c>
      <c r="U30" s="197">
        <v>1.66</v>
      </c>
      <c r="V30" s="197">
        <v>0.17</v>
      </c>
      <c r="W30" s="197">
        <v>1.39</v>
      </c>
      <c r="X30" s="197">
        <v>2.08</v>
      </c>
      <c r="Y30" s="197">
        <v>0</v>
      </c>
      <c r="Z30" s="197">
        <v>3.93</v>
      </c>
      <c r="AA30" s="197">
        <v>1.05</v>
      </c>
      <c r="AB30" s="197">
        <v>0</v>
      </c>
      <c r="AC30" s="197">
        <v>3.99</v>
      </c>
      <c r="AD30" s="197">
        <v>12.46</v>
      </c>
      <c r="AE30" s="197">
        <v>0</v>
      </c>
      <c r="AF30" s="197">
        <v>0</v>
      </c>
      <c r="AG30" s="197">
        <v>32</v>
      </c>
      <c r="AH30" s="197">
        <v>0</v>
      </c>
      <c r="AI30" s="197">
        <v>15.56</v>
      </c>
      <c r="AJ30" s="197">
        <v>0</v>
      </c>
      <c r="AK30" s="197">
        <v>-5.18</v>
      </c>
      <c r="AL30" s="197">
        <v>0</v>
      </c>
      <c r="AM30" s="197">
        <v>0</v>
      </c>
      <c r="AN30" s="197">
        <v>0</v>
      </c>
      <c r="AO30" s="197">
        <v>-60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14.76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34.659999999999997</v>
      </c>
      <c r="K31" s="197">
        <v>16.36</v>
      </c>
      <c r="L31" s="197">
        <v>0.31</v>
      </c>
      <c r="M31" s="197">
        <v>2.04</v>
      </c>
      <c r="N31" s="197">
        <v>0</v>
      </c>
      <c r="O31" s="197">
        <v>2.35</v>
      </c>
      <c r="P31" s="197">
        <v>0.66</v>
      </c>
      <c r="Q31" s="197">
        <v>0.28999999999999998</v>
      </c>
      <c r="R31" s="197">
        <v>0.36</v>
      </c>
      <c r="S31" s="197">
        <v>0.37</v>
      </c>
      <c r="T31" s="197">
        <v>0</v>
      </c>
      <c r="U31" s="197">
        <v>1.66</v>
      </c>
      <c r="V31" s="197">
        <v>1.37</v>
      </c>
      <c r="W31" s="197">
        <v>1.39</v>
      </c>
      <c r="X31" s="197">
        <v>26.89</v>
      </c>
      <c r="Y31" s="197">
        <v>0</v>
      </c>
      <c r="Z31" s="197">
        <v>3.93</v>
      </c>
      <c r="AA31" s="197">
        <v>1.05</v>
      </c>
      <c r="AB31" s="197">
        <v>0</v>
      </c>
      <c r="AC31" s="197">
        <v>3.99</v>
      </c>
      <c r="AD31" s="197">
        <v>12.46</v>
      </c>
      <c r="AE31" s="197">
        <v>0</v>
      </c>
      <c r="AF31" s="197">
        <v>0</v>
      </c>
      <c r="AG31" s="197">
        <v>30.87</v>
      </c>
      <c r="AH31" s="197">
        <v>0</v>
      </c>
      <c r="AI31" s="197">
        <v>15.56</v>
      </c>
      <c r="AJ31" s="197">
        <v>0</v>
      </c>
      <c r="AK31" s="197">
        <v>-5.18</v>
      </c>
      <c r="AL31" s="197">
        <v>0</v>
      </c>
      <c r="AM31" s="197">
        <v>0</v>
      </c>
      <c r="AN31" s="197">
        <v>0</v>
      </c>
      <c r="AO31" s="197">
        <v>31.32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14.76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34.659999999999997</v>
      </c>
      <c r="K32" s="197">
        <v>16.36</v>
      </c>
      <c r="L32" s="197">
        <v>0.31</v>
      </c>
      <c r="M32" s="197">
        <v>2.04</v>
      </c>
      <c r="N32" s="197">
        <v>0</v>
      </c>
      <c r="O32" s="197">
        <v>2.35</v>
      </c>
      <c r="P32" s="197">
        <v>0.66</v>
      </c>
      <c r="Q32" s="197">
        <v>0.28999999999999998</v>
      </c>
      <c r="R32" s="197">
        <v>0.36</v>
      </c>
      <c r="S32" s="197">
        <v>0.37</v>
      </c>
      <c r="T32" s="197">
        <v>0</v>
      </c>
      <c r="U32" s="197">
        <v>1.66</v>
      </c>
      <c r="V32" s="197">
        <v>1.37</v>
      </c>
      <c r="W32" s="197">
        <v>1.39</v>
      </c>
      <c r="X32" s="197">
        <v>26.89</v>
      </c>
      <c r="Y32" s="197">
        <v>0</v>
      </c>
      <c r="Z32" s="197">
        <v>3.93</v>
      </c>
      <c r="AA32" s="197">
        <v>1.05</v>
      </c>
      <c r="AB32" s="197">
        <v>0</v>
      </c>
      <c r="AC32" s="197">
        <v>3.99</v>
      </c>
      <c r="AD32" s="197">
        <v>12.46</v>
      </c>
      <c r="AE32" s="197">
        <v>0</v>
      </c>
      <c r="AF32" s="197">
        <v>0</v>
      </c>
      <c r="AG32" s="197">
        <v>30.87</v>
      </c>
      <c r="AH32" s="197">
        <v>0</v>
      </c>
      <c r="AI32" s="197">
        <v>15.56</v>
      </c>
      <c r="AJ32" s="197">
        <v>0</v>
      </c>
      <c r="AK32" s="197">
        <v>-5.18</v>
      </c>
      <c r="AL32" s="197">
        <v>0</v>
      </c>
      <c r="AM32" s="197">
        <v>0</v>
      </c>
      <c r="AN32" s="197">
        <v>0</v>
      </c>
      <c r="AO32" s="197">
        <v>31.32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14.76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34.659999999999997</v>
      </c>
      <c r="K33" s="197">
        <v>16.36</v>
      </c>
      <c r="L33" s="197">
        <v>0.31</v>
      </c>
      <c r="M33" s="197">
        <v>2.04</v>
      </c>
      <c r="N33" s="197">
        <v>0</v>
      </c>
      <c r="O33" s="197">
        <v>2.35</v>
      </c>
      <c r="P33" s="197">
        <v>0.66</v>
      </c>
      <c r="Q33" s="197">
        <v>0.28999999999999998</v>
      </c>
      <c r="R33" s="197">
        <v>0.36</v>
      </c>
      <c r="S33" s="197">
        <v>0.37</v>
      </c>
      <c r="T33" s="197">
        <v>0</v>
      </c>
      <c r="U33" s="197">
        <v>1.66</v>
      </c>
      <c r="V33" s="197">
        <v>1.37</v>
      </c>
      <c r="W33" s="197">
        <v>1.39</v>
      </c>
      <c r="X33" s="197">
        <v>26.89</v>
      </c>
      <c r="Y33" s="197">
        <v>0</v>
      </c>
      <c r="Z33" s="197">
        <v>3.93</v>
      </c>
      <c r="AA33" s="197">
        <v>1.05</v>
      </c>
      <c r="AB33" s="197">
        <v>0</v>
      </c>
      <c r="AC33" s="197">
        <v>3.99</v>
      </c>
      <c r="AD33" s="197">
        <v>12.46</v>
      </c>
      <c r="AE33" s="197">
        <v>0</v>
      </c>
      <c r="AF33" s="197">
        <v>0</v>
      </c>
      <c r="AG33" s="197">
        <v>30.72</v>
      </c>
      <c r="AH33" s="197">
        <v>0</v>
      </c>
      <c r="AI33" s="197">
        <v>15.56</v>
      </c>
      <c r="AJ33" s="197">
        <v>0</v>
      </c>
      <c r="AK33" s="197">
        <v>-5.18</v>
      </c>
      <c r="AL33" s="197">
        <v>0</v>
      </c>
      <c r="AM33" s="197">
        <v>0</v>
      </c>
      <c r="AN33" s="197">
        <v>0</v>
      </c>
      <c r="AO33" s="197">
        <v>31.32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14.76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34.659999999999997</v>
      </c>
      <c r="K34" s="197">
        <v>16.36</v>
      </c>
      <c r="L34" s="197">
        <v>0.31</v>
      </c>
      <c r="M34" s="197">
        <v>2.04</v>
      </c>
      <c r="N34" s="197">
        <v>0</v>
      </c>
      <c r="O34" s="197">
        <v>2.35</v>
      </c>
      <c r="P34" s="197">
        <v>0.66</v>
      </c>
      <c r="Q34" s="197">
        <v>0.28999999999999998</v>
      </c>
      <c r="R34" s="197">
        <v>0.36</v>
      </c>
      <c r="S34" s="197">
        <v>0.37</v>
      </c>
      <c r="T34" s="197">
        <v>0</v>
      </c>
      <c r="U34" s="197">
        <v>1.66</v>
      </c>
      <c r="V34" s="197">
        <v>1.37</v>
      </c>
      <c r="W34" s="197">
        <v>1.39</v>
      </c>
      <c r="X34" s="197">
        <v>26.89</v>
      </c>
      <c r="Y34" s="197">
        <v>0</v>
      </c>
      <c r="Z34" s="197">
        <v>3.93</v>
      </c>
      <c r="AA34" s="197">
        <v>1.05</v>
      </c>
      <c r="AB34" s="197">
        <v>0</v>
      </c>
      <c r="AC34" s="197">
        <v>3.99</v>
      </c>
      <c r="AD34" s="197">
        <v>12.46</v>
      </c>
      <c r="AE34" s="197">
        <v>0</v>
      </c>
      <c r="AF34" s="197">
        <v>0</v>
      </c>
      <c r="AG34" s="197">
        <v>30.72</v>
      </c>
      <c r="AH34" s="197">
        <v>0</v>
      </c>
      <c r="AI34" s="197">
        <v>15.56</v>
      </c>
      <c r="AJ34" s="197">
        <v>0</v>
      </c>
      <c r="AK34" s="197">
        <v>-5.18</v>
      </c>
      <c r="AL34" s="197">
        <v>0</v>
      </c>
      <c r="AM34" s="197">
        <v>0</v>
      </c>
      <c r="AN34" s="197">
        <v>0</v>
      </c>
      <c r="AO34" s="197">
        <v>31.32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14.76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34.659999999999997</v>
      </c>
      <c r="K35" s="197">
        <v>16.36</v>
      </c>
      <c r="L35" s="197">
        <v>6.53</v>
      </c>
      <c r="M35" s="197">
        <v>2.04</v>
      </c>
      <c r="N35" s="197">
        <v>0</v>
      </c>
      <c r="O35" s="197">
        <v>2.35</v>
      </c>
      <c r="P35" s="197">
        <v>0.66</v>
      </c>
      <c r="Q35" s="197">
        <v>3.94</v>
      </c>
      <c r="R35" s="197">
        <v>0.36</v>
      </c>
      <c r="S35" s="197">
        <v>5.78</v>
      </c>
      <c r="T35" s="197">
        <v>0</v>
      </c>
      <c r="U35" s="197">
        <v>1.66</v>
      </c>
      <c r="V35" s="197">
        <v>1.37</v>
      </c>
      <c r="W35" s="197">
        <v>1.39</v>
      </c>
      <c r="X35" s="197">
        <v>26.89</v>
      </c>
      <c r="Y35" s="197">
        <v>0</v>
      </c>
      <c r="Z35" s="197">
        <v>3.93</v>
      </c>
      <c r="AA35" s="197">
        <v>1.05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30.72</v>
      </c>
      <c r="AH35" s="197">
        <v>0</v>
      </c>
      <c r="AI35" s="197">
        <v>15.56</v>
      </c>
      <c r="AJ35" s="197">
        <v>0</v>
      </c>
      <c r="AK35" s="197">
        <v>-5.18</v>
      </c>
      <c r="AL35" s="197">
        <v>0</v>
      </c>
      <c r="AM35" s="197">
        <v>0</v>
      </c>
      <c r="AN35" s="197">
        <v>0</v>
      </c>
      <c r="AO35" s="197">
        <v>31.32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14.76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34.659999999999997</v>
      </c>
      <c r="K36" s="197">
        <v>16.36</v>
      </c>
      <c r="L36" s="197">
        <v>6.53</v>
      </c>
      <c r="M36" s="197">
        <v>2.04</v>
      </c>
      <c r="N36" s="197">
        <v>0</v>
      </c>
      <c r="O36" s="197">
        <v>2.35</v>
      </c>
      <c r="P36" s="197">
        <v>0.66</v>
      </c>
      <c r="Q36" s="197">
        <v>3.94</v>
      </c>
      <c r="R36" s="197">
        <v>0.36</v>
      </c>
      <c r="S36" s="197">
        <v>5.78</v>
      </c>
      <c r="T36" s="197">
        <v>0</v>
      </c>
      <c r="U36" s="197">
        <v>1.66</v>
      </c>
      <c r="V36" s="197">
        <v>1.37</v>
      </c>
      <c r="W36" s="197">
        <v>1.39</v>
      </c>
      <c r="X36" s="197">
        <v>26.89</v>
      </c>
      <c r="Y36" s="197">
        <v>0</v>
      </c>
      <c r="Z36" s="197">
        <v>3.93</v>
      </c>
      <c r="AA36" s="197">
        <v>1.05</v>
      </c>
      <c r="AB36" s="197">
        <v>0</v>
      </c>
      <c r="AC36" s="197">
        <v>3.99</v>
      </c>
      <c r="AD36" s="197">
        <v>12.46</v>
      </c>
      <c r="AE36" s="197">
        <v>0</v>
      </c>
      <c r="AF36" s="197">
        <v>0</v>
      </c>
      <c r="AG36" s="197">
        <v>30.72</v>
      </c>
      <c r="AH36" s="197">
        <v>0</v>
      </c>
      <c r="AI36" s="197">
        <v>15.56</v>
      </c>
      <c r="AJ36" s="197">
        <v>0</v>
      </c>
      <c r="AK36" s="197">
        <v>-5.18</v>
      </c>
      <c r="AL36" s="197">
        <v>0</v>
      </c>
      <c r="AM36" s="197">
        <v>0</v>
      </c>
      <c r="AN36" s="197">
        <v>0</v>
      </c>
      <c r="AO36" s="197">
        <v>31.32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14.76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34.659999999999997</v>
      </c>
      <c r="K37" s="197">
        <v>59.55</v>
      </c>
      <c r="L37" s="197">
        <v>6.53</v>
      </c>
      <c r="M37" s="197">
        <v>2.04</v>
      </c>
      <c r="N37" s="197">
        <v>0</v>
      </c>
      <c r="O37" s="197">
        <v>2.35</v>
      </c>
      <c r="P37" s="197">
        <v>0.66</v>
      </c>
      <c r="Q37" s="197">
        <v>3.94</v>
      </c>
      <c r="R37" s="197">
        <v>0.36</v>
      </c>
      <c r="S37" s="197">
        <v>5.78</v>
      </c>
      <c r="T37" s="197">
        <v>0</v>
      </c>
      <c r="U37" s="197">
        <v>1.66</v>
      </c>
      <c r="V37" s="197">
        <v>1.37</v>
      </c>
      <c r="W37" s="197">
        <v>1.39</v>
      </c>
      <c r="X37" s="197">
        <v>26.89</v>
      </c>
      <c r="Y37" s="197">
        <v>0</v>
      </c>
      <c r="Z37" s="197">
        <v>3.93</v>
      </c>
      <c r="AA37" s="197">
        <v>1.05</v>
      </c>
      <c r="AB37" s="197">
        <v>0</v>
      </c>
      <c r="AC37" s="197">
        <v>3.99</v>
      </c>
      <c r="AD37" s="197">
        <v>12.46</v>
      </c>
      <c r="AE37" s="197">
        <v>0</v>
      </c>
      <c r="AF37" s="197">
        <v>0</v>
      </c>
      <c r="AG37" s="197">
        <v>30.72</v>
      </c>
      <c r="AH37" s="197">
        <v>0</v>
      </c>
      <c r="AI37" s="197">
        <v>15.56</v>
      </c>
      <c r="AJ37" s="197">
        <v>0</v>
      </c>
      <c r="AK37" s="197">
        <v>-5.18</v>
      </c>
      <c r="AL37" s="197">
        <v>0</v>
      </c>
      <c r="AM37" s="197">
        <v>0</v>
      </c>
      <c r="AN37" s="197">
        <v>0</v>
      </c>
      <c r="AO37" s="197">
        <v>31.32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14.76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34.659999999999997</v>
      </c>
      <c r="K38" s="197">
        <v>59.55</v>
      </c>
      <c r="L38" s="197">
        <v>6.53</v>
      </c>
      <c r="M38" s="197">
        <v>2.04</v>
      </c>
      <c r="N38" s="197">
        <v>0</v>
      </c>
      <c r="O38" s="197">
        <v>2.35</v>
      </c>
      <c r="P38" s="197">
        <v>0.66</v>
      </c>
      <c r="Q38" s="197">
        <v>3.94</v>
      </c>
      <c r="R38" s="197">
        <v>0.36</v>
      </c>
      <c r="S38" s="197">
        <v>5.78</v>
      </c>
      <c r="T38" s="197">
        <v>0</v>
      </c>
      <c r="U38" s="197">
        <v>1.66</v>
      </c>
      <c r="V38" s="197">
        <v>1.37</v>
      </c>
      <c r="W38" s="197">
        <v>1.39</v>
      </c>
      <c r="X38" s="197">
        <v>26.89</v>
      </c>
      <c r="Y38" s="197">
        <v>0</v>
      </c>
      <c r="Z38" s="197">
        <v>3.93</v>
      </c>
      <c r="AA38" s="197">
        <v>1.05</v>
      </c>
      <c r="AB38" s="197">
        <v>0</v>
      </c>
      <c r="AC38" s="197">
        <v>3.99</v>
      </c>
      <c r="AD38" s="197">
        <v>12.46</v>
      </c>
      <c r="AE38" s="197">
        <v>0</v>
      </c>
      <c r="AF38" s="197">
        <v>0</v>
      </c>
      <c r="AG38" s="197">
        <v>30.72</v>
      </c>
      <c r="AH38" s="197">
        <v>0</v>
      </c>
      <c r="AI38" s="197">
        <v>15.56</v>
      </c>
      <c r="AJ38" s="197">
        <v>0</v>
      </c>
      <c r="AK38" s="197">
        <v>-5.18</v>
      </c>
      <c r="AL38" s="197">
        <v>0</v>
      </c>
      <c r="AM38" s="197">
        <v>0</v>
      </c>
      <c r="AN38" s="197">
        <v>0</v>
      </c>
      <c r="AO38" s="197">
        <v>31.32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14.76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34.659999999999997</v>
      </c>
      <c r="K39" s="197">
        <v>16.36</v>
      </c>
      <c r="L39" s="197">
        <v>6.53</v>
      </c>
      <c r="M39" s="197">
        <v>2.04</v>
      </c>
      <c r="N39" s="197">
        <v>0</v>
      </c>
      <c r="O39" s="197">
        <v>2.35</v>
      </c>
      <c r="P39" s="197">
        <v>0.66</v>
      </c>
      <c r="Q39" s="197">
        <v>3.94</v>
      </c>
      <c r="R39" s="197">
        <v>0.36</v>
      </c>
      <c r="S39" s="197">
        <v>5.78</v>
      </c>
      <c r="T39" s="197">
        <v>0</v>
      </c>
      <c r="U39" s="197">
        <v>1.66</v>
      </c>
      <c r="V39" s="197">
        <v>1.37</v>
      </c>
      <c r="W39" s="197">
        <v>1.39</v>
      </c>
      <c r="X39" s="197">
        <v>26.89</v>
      </c>
      <c r="Y39" s="197">
        <v>0</v>
      </c>
      <c r="Z39" s="197">
        <v>3.93</v>
      </c>
      <c r="AA39" s="197">
        <v>1.05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31.36</v>
      </c>
      <c r="AH39" s="197">
        <v>0</v>
      </c>
      <c r="AI39" s="197">
        <v>15.56</v>
      </c>
      <c r="AJ39" s="197">
        <v>0</v>
      </c>
      <c r="AK39" s="197">
        <v>-5.18</v>
      </c>
      <c r="AL39" s="197">
        <v>0</v>
      </c>
      <c r="AM39" s="197">
        <v>0</v>
      </c>
      <c r="AN39" s="197">
        <v>0</v>
      </c>
      <c r="AO39" s="197">
        <v>31.32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14.76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34.659999999999997</v>
      </c>
      <c r="K40" s="197">
        <v>16.36</v>
      </c>
      <c r="L40" s="197">
        <v>6.53</v>
      </c>
      <c r="M40" s="197">
        <v>2.04</v>
      </c>
      <c r="N40" s="197">
        <v>0</v>
      </c>
      <c r="O40" s="197">
        <v>2.35</v>
      </c>
      <c r="P40" s="197">
        <v>0.66</v>
      </c>
      <c r="Q40" s="197">
        <v>3.94</v>
      </c>
      <c r="R40" s="197">
        <v>0.36</v>
      </c>
      <c r="S40" s="197">
        <v>5.78</v>
      </c>
      <c r="T40" s="197">
        <v>0</v>
      </c>
      <c r="U40" s="197">
        <v>1.66</v>
      </c>
      <c r="V40" s="197">
        <v>1.37</v>
      </c>
      <c r="W40" s="197">
        <v>1.39</v>
      </c>
      <c r="X40" s="197">
        <v>26.89</v>
      </c>
      <c r="Y40" s="197">
        <v>0</v>
      </c>
      <c r="Z40" s="197">
        <v>3.93</v>
      </c>
      <c r="AA40" s="197">
        <v>1.05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31.36</v>
      </c>
      <c r="AH40" s="197">
        <v>0</v>
      </c>
      <c r="AI40" s="197">
        <v>15.56</v>
      </c>
      <c r="AJ40" s="197">
        <v>0</v>
      </c>
      <c r="AK40" s="197">
        <v>-5.18</v>
      </c>
      <c r="AL40" s="197">
        <v>0</v>
      </c>
      <c r="AM40" s="197">
        <v>0</v>
      </c>
      <c r="AN40" s="197">
        <v>0</v>
      </c>
      <c r="AO40" s="197">
        <v>31.32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14.76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34.659999999999997</v>
      </c>
      <c r="K41" s="197">
        <v>16.36</v>
      </c>
      <c r="L41" s="197">
        <v>6.53</v>
      </c>
      <c r="M41" s="197">
        <v>2.04</v>
      </c>
      <c r="N41" s="197">
        <v>0</v>
      </c>
      <c r="O41" s="197">
        <v>2.35</v>
      </c>
      <c r="P41" s="197">
        <v>0.66</v>
      </c>
      <c r="Q41" s="197">
        <v>3.94</v>
      </c>
      <c r="R41" s="197">
        <v>0.36</v>
      </c>
      <c r="S41" s="197">
        <v>5.78</v>
      </c>
      <c r="T41" s="197">
        <v>0</v>
      </c>
      <c r="U41" s="197">
        <v>1.66</v>
      </c>
      <c r="V41" s="197">
        <v>1.37</v>
      </c>
      <c r="W41" s="197">
        <v>1.39</v>
      </c>
      <c r="X41" s="197">
        <v>2.08</v>
      </c>
      <c r="Y41" s="197">
        <v>0</v>
      </c>
      <c r="Z41" s="197">
        <v>3.93</v>
      </c>
      <c r="AA41" s="197">
        <v>1.05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31.36</v>
      </c>
      <c r="AH41" s="197">
        <v>0</v>
      </c>
      <c r="AI41" s="197">
        <v>15.56</v>
      </c>
      <c r="AJ41" s="197">
        <v>0</v>
      </c>
      <c r="AK41" s="197">
        <v>-5.18</v>
      </c>
      <c r="AL41" s="197">
        <v>0</v>
      </c>
      <c r="AM41" s="197">
        <v>0</v>
      </c>
      <c r="AN41" s="197">
        <v>0</v>
      </c>
      <c r="AO41" s="197">
        <v>31.32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14.76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34.659999999999997</v>
      </c>
      <c r="K42" s="197">
        <v>16.36</v>
      </c>
      <c r="L42" s="197">
        <v>6.53</v>
      </c>
      <c r="M42" s="197">
        <v>2.04</v>
      </c>
      <c r="N42" s="197">
        <v>0</v>
      </c>
      <c r="O42" s="197">
        <v>2.35</v>
      </c>
      <c r="P42" s="197">
        <v>0.66</v>
      </c>
      <c r="Q42" s="197">
        <v>3.94</v>
      </c>
      <c r="R42" s="197">
        <v>0.36</v>
      </c>
      <c r="S42" s="197">
        <v>5.78</v>
      </c>
      <c r="T42" s="197">
        <v>0</v>
      </c>
      <c r="U42" s="197">
        <v>1.66</v>
      </c>
      <c r="V42" s="197">
        <v>1.37</v>
      </c>
      <c r="W42" s="197">
        <v>1.39</v>
      </c>
      <c r="X42" s="197">
        <v>2.08</v>
      </c>
      <c r="Y42" s="197">
        <v>0</v>
      </c>
      <c r="Z42" s="197">
        <v>3.93</v>
      </c>
      <c r="AA42" s="197">
        <v>1.05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31.36</v>
      </c>
      <c r="AH42" s="197">
        <v>0</v>
      </c>
      <c r="AI42" s="197">
        <v>15.56</v>
      </c>
      <c r="AJ42" s="197">
        <v>0</v>
      </c>
      <c r="AK42" s="197">
        <v>-5.18</v>
      </c>
      <c r="AL42" s="197">
        <v>0</v>
      </c>
      <c r="AM42" s="197">
        <v>0</v>
      </c>
      <c r="AN42" s="197">
        <v>0</v>
      </c>
      <c r="AO42" s="197">
        <v>31.32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14.76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34.659999999999997</v>
      </c>
      <c r="K43" s="197">
        <v>16.36</v>
      </c>
      <c r="L43" s="197">
        <v>6.53</v>
      </c>
      <c r="M43" s="197">
        <v>2.04</v>
      </c>
      <c r="N43" s="197">
        <v>0</v>
      </c>
      <c r="O43" s="197">
        <v>2.35</v>
      </c>
      <c r="P43" s="197">
        <v>0.66</v>
      </c>
      <c r="Q43" s="197">
        <v>3.94</v>
      </c>
      <c r="R43" s="197">
        <v>0.36</v>
      </c>
      <c r="S43" s="197">
        <v>5.78</v>
      </c>
      <c r="T43" s="197">
        <v>0</v>
      </c>
      <c r="U43" s="197">
        <v>1.66</v>
      </c>
      <c r="V43" s="197">
        <v>1.37</v>
      </c>
      <c r="W43" s="197">
        <v>1.39</v>
      </c>
      <c r="X43" s="197">
        <v>2.08</v>
      </c>
      <c r="Y43" s="197">
        <v>0</v>
      </c>
      <c r="Z43" s="197">
        <v>3.93</v>
      </c>
      <c r="AA43" s="197">
        <v>1.05</v>
      </c>
      <c r="AB43" s="197">
        <v>0</v>
      </c>
      <c r="AC43" s="197">
        <v>4.99</v>
      </c>
      <c r="AD43" s="197">
        <v>12.46</v>
      </c>
      <c r="AE43" s="197">
        <v>0</v>
      </c>
      <c r="AF43" s="197">
        <v>0</v>
      </c>
      <c r="AG43" s="197">
        <v>31.36</v>
      </c>
      <c r="AH43" s="197">
        <v>0</v>
      </c>
      <c r="AI43" s="197">
        <v>15.56</v>
      </c>
      <c r="AJ43" s="197">
        <v>0</v>
      </c>
      <c r="AK43" s="197">
        <v>-5.18</v>
      </c>
      <c r="AL43" s="197">
        <v>0</v>
      </c>
      <c r="AM43" s="197">
        <v>0</v>
      </c>
      <c r="AN43" s="197">
        <v>0</v>
      </c>
      <c r="AO43" s="197">
        <v>23.54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14.76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34.659999999999997</v>
      </c>
      <c r="K44" s="197">
        <v>16.36</v>
      </c>
      <c r="L44" s="197">
        <v>6.53</v>
      </c>
      <c r="M44" s="197">
        <v>2.04</v>
      </c>
      <c r="N44" s="197">
        <v>0</v>
      </c>
      <c r="O44" s="197">
        <v>2.35</v>
      </c>
      <c r="P44" s="197">
        <v>0.66</v>
      </c>
      <c r="Q44" s="197">
        <v>3.94</v>
      </c>
      <c r="R44" s="197">
        <v>0.36</v>
      </c>
      <c r="S44" s="197">
        <v>5.78</v>
      </c>
      <c r="T44" s="197">
        <v>0</v>
      </c>
      <c r="U44" s="197">
        <v>1.66</v>
      </c>
      <c r="V44" s="197">
        <v>1.37</v>
      </c>
      <c r="W44" s="197">
        <v>1.39</v>
      </c>
      <c r="X44" s="197">
        <v>2.08</v>
      </c>
      <c r="Y44" s="197">
        <v>0</v>
      </c>
      <c r="Z44" s="197">
        <v>3.93</v>
      </c>
      <c r="AA44" s="197">
        <v>1.05</v>
      </c>
      <c r="AB44" s="197">
        <v>0</v>
      </c>
      <c r="AC44" s="197">
        <v>4.99</v>
      </c>
      <c r="AD44" s="197">
        <v>12.46</v>
      </c>
      <c r="AE44" s="197">
        <v>0</v>
      </c>
      <c r="AF44" s="197">
        <v>0</v>
      </c>
      <c r="AG44" s="197">
        <v>31.36</v>
      </c>
      <c r="AH44" s="197">
        <v>0</v>
      </c>
      <c r="AI44" s="197">
        <v>15.56</v>
      </c>
      <c r="AJ44" s="197">
        <v>0</v>
      </c>
      <c r="AK44" s="197">
        <v>-5.18</v>
      </c>
      <c r="AL44" s="197">
        <v>0</v>
      </c>
      <c r="AM44" s="197">
        <v>0</v>
      </c>
      <c r="AN44" s="197">
        <v>0</v>
      </c>
      <c r="AO44" s="197">
        <v>23.54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14.19</v>
      </c>
      <c r="E45" s="197">
        <v>0</v>
      </c>
      <c r="F45" s="197">
        <v>0</v>
      </c>
      <c r="G45" s="197">
        <v>26.33</v>
      </c>
      <c r="H45" s="197">
        <v>0</v>
      </c>
      <c r="I45" s="197">
        <v>0</v>
      </c>
      <c r="J45" s="197">
        <v>31.17</v>
      </c>
      <c r="K45" s="197">
        <v>16.36</v>
      </c>
      <c r="L45" s="197">
        <v>6.53</v>
      </c>
      <c r="M45" s="197">
        <v>2.04</v>
      </c>
      <c r="N45" s="197">
        <v>0</v>
      </c>
      <c r="O45" s="197">
        <v>2.35</v>
      </c>
      <c r="P45" s="197">
        <v>0.66</v>
      </c>
      <c r="Q45" s="197">
        <v>3.94</v>
      </c>
      <c r="R45" s="197">
        <v>0.36</v>
      </c>
      <c r="S45" s="197">
        <v>5.78</v>
      </c>
      <c r="T45" s="197">
        <v>0</v>
      </c>
      <c r="U45" s="197">
        <v>1.66</v>
      </c>
      <c r="V45" s="197">
        <v>1.37</v>
      </c>
      <c r="W45" s="197">
        <v>1.39</v>
      </c>
      <c r="X45" s="197">
        <v>2.08</v>
      </c>
      <c r="Y45" s="197">
        <v>0</v>
      </c>
      <c r="Z45" s="197">
        <v>3.93</v>
      </c>
      <c r="AA45" s="197">
        <v>1.05</v>
      </c>
      <c r="AB45" s="197">
        <v>0</v>
      </c>
      <c r="AC45" s="197">
        <v>4.99</v>
      </c>
      <c r="AD45" s="197">
        <v>12.46</v>
      </c>
      <c r="AE45" s="197">
        <v>0</v>
      </c>
      <c r="AF45" s="197">
        <v>0</v>
      </c>
      <c r="AG45" s="197">
        <v>31.36</v>
      </c>
      <c r="AH45" s="197">
        <v>0</v>
      </c>
      <c r="AI45" s="197">
        <v>15.56</v>
      </c>
      <c r="AJ45" s="197">
        <v>0</v>
      </c>
      <c r="AK45" s="197">
        <v>-5.18</v>
      </c>
      <c r="AL45" s="197">
        <v>0</v>
      </c>
      <c r="AM45" s="197">
        <v>0</v>
      </c>
      <c r="AN45" s="197">
        <v>0</v>
      </c>
      <c r="AO45" s="197">
        <v>23.54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14.76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34.4</v>
      </c>
      <c r="K46" s="197">
        <v>16.36</v>
      </c>
      <c r="L46" s="197">
        <v>6.53</v>
      </c>
      <c r="M46" s="197">
        <v>2.04</v>
      </c>
      <c r="N46" s="197">
        <v>0</v>
      </c>
      <c r="O46" s="197">
        <v>2.35</v>
      </c>
      <c r="P46" s="197">
        <v>0.66</v>
      </c>
      <c r="Q46" s="197">
        <v>3.94</v>
      </c>
      <c r="R46" s="197">
        <v>0.36</v>
      </c>
      <c r="S46" s="197">
        <v>5.78</v>
      </c>
      <c r="T46" s="197">
        <v>0</v>
      </c>
      <c r="U46" s="197">
        <v>1.66</v>
      </c>
      <c r="V46" s="197">
        <v>1.37</v>
      </c>
      <c r="W46" s="197">
        <v>1.39</v>
      </c>
      <c r="X46" s="197">
        <v>2.08</v>
      </c>
      <c r="Y46" s="197">
        <v>0</v>
      </c>
      <c r="Z46" s="197">
        <v>3.93</v>
      </c>
      <c r="AA46" s="197">
        <v>1.05</v>
      </c>
      <c r="AB46" s="197">
        <v>0</v>
      </c>
      <c r="AC46" s="197">
        <v>4.99</v>
      </c>
      <c r="AD46" s="197">
        <v>12.46</v>
      </c>
      <c r="AE46" s="197">
        <v>0</v>
      </c>
      <c r="AF46" s="197">
        <v>0</v>
      </c>
      <c r="AG46" s="197">
        <v>31.36</v>
      </c>
      <c r="AH46" s="197">
        <v>0</v>
      </c>
      <c r="AI46" s="197">
        <v>15.56</v>
      </c>
      <c r="AJ46" s="197">
        <v>0</v>
      </c>
      <c r="AK46" s="197">
        <v>-5.18</v>
      </c>
      <c r="AL46" s="197">
        <v>0</v>
      </c>
      <c r="AM46" s="197">
        <v>0</v>
      </c>
      <c r="AN46" s="197">
        <v>0</v>
      </c>
      <c r="AO46" s="197">
        <v>23.54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14.76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34.659999999999997</v>
      </c>
      <c r="K47" s="197">
        <v>16.36</v>
      </c>
      <c r="L47" s="197">
        <v>6.53</v>
      </c>
      <c r="M47" s="197">
        <v>2.04</v>
      </c>
      <c r="N47" s="197">
        <v>0</v>
      </c>
      <c r="O47" s="197">
        <v>2.35</v>
      </c>
      <c r="P47" s="197">
        <v>0.66</v>
      </c>
      <c r="Q47" s="197">
        <v>3.94</v>
      </c>
      <c r="R47" s="197">
        <v>0.36</v>
      </c>
      <c r="S47" s="197">
        <v>5.78</v>
      </c>
      <c r="T47" s="197">
        <v>0</v>
      </c>
      <c r="U47" s="197">
        <v>1.66</v>
      </c>
      <c r="V47" s="197">
        <v>1.37</v>
      </c>
      <c r="W47" s="197">
        <v>1.39</v>
      </c>
      <c r="X47" s="197">
        <v>2.08</v>
      </c>
      <c r="Y47" s="197">
        <v>0</v>
      </c>
      <c r="Z47" s="197">
        <v>3.93</v>
      </c>
      <c r="AA47" s="197">
        <v>1.05</v>
      </c>
      <c r="AB47" s="197">
        <v>0</v>
      </c>
      <c r="AC47" s="197">
        <v>4.99</v>
      </c>
      <c r="AD47" s="197">
        <v>12.46</v>
      </c>
      <c r="AE47" s="197">
        <v>0</v>
      </c>
      <c r="AF47" s="197">
        <v>0</v>
      </c>
      <c r="AG47" s="197">
        <v>32.07</v>
      </c>
      <c r="AH47" s="197">
        <v>0</v>
      </c>
      <c r="AI47" s="197">
        <v>15.56</v>
      </c>
      <c r="AJ47" s="197">
        <v>0</v>
      </c>
      <c r="AK47" s="197">
        <v>-5.18</v>
      </c>
      <c r="AL47" s="197">
        <v>0</v>
      </c>
      <c r="AM47" s="197">
        <v>0</v>
      </c>
      <c r="AN47" s="197">
        <v>0</v>
      </c>
      <c r="AO47" s="197">
        <v>23.54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14.76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34.659999999999997</v>
      </c>
      <c r="K48" s="197">
        <v>16.36</v>
      </c>
      <c r="L48" s="197">
        <v>6.53</v>
      </c>
      <c r="M48" s="197">
        <v>2.04</v>
      </c>
      <c r="N48" s="197">
        <v>0</v>
      </c>
      <c r="O48" s="197">
        <v>2.35</v>
      </c>
      <c r="P48" s="197">
        <v>0.66</v>
      </c>
      <c r="Q48" s="197">
        <v>3.94</v>
      </c>
      <c r="R48" s="197">
        <v>0.36</v>
      </c>
      <c r="S48" s="197">
        <v>5.78</v>
      </c>
      <c r="T48" s="197">
        <v>0</v>
      </c>
      <c r="U48" s="197">
        <v>1.66</v>
      </c>
      <c r="V48" s="197">
        <v>1.37</v>
      </c>
      <c r="W48" s="197">
        <v>1.39</v>
      </c>
      <c r="X48" s="197">
        <v>2.08</v>
      </c>
      <c r="Y48" s="197">
        <v>0</v>
      </c>
      <c r="Z48" s="197">
        <v>3.93</v>
      </c>
      <c r="AA48" s="197">
        <v>1.05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32.07</v>
      </c>
      <c r="AH48" s="197">
        <v>0</v>
      </c>
      <c r="AI48" s="197">
        <v>15.56</v>
      </c>
      <c r="AJ48" s="197">
        <v>0</v>
      </c>
      <c r="AK48" s="197">
        <v>-5.18</v>
      </c>
      <c r="AL48" s="197">
        <v>0</v>
      </c>
      <c r="AM48" s="197">
        <v>0</v>
      </c>
      <c r="AN48" s="197">
        <v>0</v>
      </c>
      <c r="AO48" s="197">
        <v>23.54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14.76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34.659999999999997</v>
      </c>
      <c r="K49" s="197">
        <v>16.36</v>
      </c>
      <c r="L49" s="197">
        <v>6.53</v>
      </c>
      <c r="M49" s="197">
        <v>2.04</v>
      </c>
      <c r="N49" s="197">
        <v>0</v>
      </c>
      <c r="O49" s="197">
        <v>2.35</v>
      </c>
      <c r="P49" s="197">
        <v>0.66</v>
      </c>
      <c r="Q49" s="197">
        <v>3.94</v>
      </c>
      <c r="R49" s="197">
        <v>0.36</v>
      </c>
      <c r="S49" s="197">
        <v>5.78</v>
      </c>
      <c r="T49" s="197">
        <v>0</v>
      </c>
      <c r="U49" s="197">
        <v>1.66</v>
      </c>
      <c r="V49" s="197">
        <v>1.37</v>
      </c>
      <c r="W49" s="197">
        <v>1.39</v>
      </c>
      <c r="X49" s="197">
        <v>2.08</v>
      </c>
      <c r="Y49" s="197">
        <v>0</v>
      </c>
      <c r="Z49" s="197">
        <v>3.93</v>
      </c>
      <c r="AA49" s="197">
        <v>1.05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32.07</v>
      </c>
      <c r="AH49" s="197">
        <v>0</v>
      </c>
      <c r="AI49" s="197">
        <v>15.56</v>
      </c>
      <c r="AJ49" s="197">
        <v>0</v>
      </c>
      <c r="AK49" s="197">
        <v>-5.18</v>
      </c>
      <c r="AL49" s="197">
        <v>0</v>
      </c>
      <c r="AM49" s="197">
        <v>0</v>
      </c>
      <c r="AN49" s="197">
        <v>0</v>
      </c>
      <c r="AO49" s="197">
        <v>23.54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14.76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34.659999999999997</v>
      </c>
      <c r="K50" s="197">
        <v>16.36</v>
      </c>
      <c r="L50" s="197">
        <v>6.53</v>
      </c>
      <c r="M50" s="197">
        <v>2.04</v>
      </c>
      <c r="N50" s="197">
        <v>0</v>
      </c>
      <c r="O50" s="197">
        <v>2.35</v>
      </c>
      <c r="P50" s="197">
        <v>0.66</v>
      </c>
      <c r="Q50" s="197">
        <v>3.94</v>
      </c>
      <c r="R50" s="197">
        <v>0.36</v>
      </c>
      <c r="S50" s="197">
        <v>5.78</v>
      </c>
      <c r="T50" s="197">
        <v>0</v>
      </c>
      <c r="U50" s="197">
        <v>1.66</v>
      </c>
      <c r="V50" s="197">
        <v>1.37</v>
      </c>
      <c r="W50" s="197">
        <v>1.39</v>
      </c>
      <c r="X50" s="197">
        <v>2.08</v>
      </c>
      <c r="Y50" s="197">
        <v>0</v>
      </c>
      <c r="Z50" s="197">
        <v>3.93</v>
      </c>
      <c r="AA50" s="197">
        <v>1.05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32.07</v>
      </c>
      <c r="AH50" s="197">
        <v>0</v>
      </c>
      <c r="AI50" s="197">
        <v>15.56</v>
      </c>
      <c r="AJ50" s="197">
        <v>0</v>
      </c>
      <c r="AK50" s="197">
        <v>-5.18</v>
      </c>
      <c r="AL50" s="197">
        <v>0</v>
      </c>
      <c r="AM50" s="197">
        <v>0</v>
      </c>
      <c r="AN50" s="197">
        <v>0</v>
      </c>
      <c r="AO50" s="197">
        <v>23.54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14.76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34.659999999999997</v>
      </c>
      <c r="K51" s="197">
        <v>16.36</v>
      </c>
      <c r="L51" s="197">
        <v>0.31</v>
      </c>
      <c r="M51" s="197">
        <v>2.04</v>
      </c>
      <c r="N51" s="197">
        <v>0</v>
      </c>
      <c r="O51" s="197">
        <v>2.35</v>
      </c>
      <c r="P51" s="197">
        <v>0.66</v>
      </c>
      <c r="Q51" s="197">
        <v>0.28999999999999998</v>
      </c>
      <c r="R51" s="197">
        <v>0.36</v>
      </c>
      <c r="S51" s="197">
        <v>6.75</v>
      </c>
      <c r="T51" s="197">
        <v>0</v>
      </c>
      <c r="U51" s="197">
        <v>1.66</v>
      </c>
      <c r="V51" s="197">
        <v>1.37</v>
      </c>
      <c r="W51" s="197">
        <v>1.39</v>
      </c>
      <c r="X51" s="197">
        <v>2.08</v>
      </c>
      <c r="Y51" s="197">
        <v>0</v>
      </c>
      <c r="Z51" s="197">
        <v>3.93</v>
      </c>
      <c r="AA51" s="197">
        <v>1.05</v>
      </c>
      <c r="AB51" s="197">
        <v>0</v>
      </c>
      <c r="AC51" s="197">
        <v>5.99</v>
      </c>
      <c r="AD51" s="197">
        <v>12.46</v>
      </c>
      <c r="AE51" s="197">
        <v>0</v>
      </c>
      <c r="AF51" s="197">
        <v>0</v>
      </c>
      <c r="AG51" s="197">
        <v>32.07</v>
      </c>
      <c r="AH51" s="197">
        <v>0</v>
      </c>
      <c r="AI51" s="197">
        <v>15.56</v>
      </c>
      <c r="AJ51" s="197">
        <v>0</v>
      </c>
      <c r="AK51" s="197">
        <v>-5.18</v>
      </c>
      <c r="AL51" s="197">
        <v>0</v>
      </c>
      <c r="AM51" s="197">
        <v>0</v>
      </c>
      <c r="AN51" s="197">
        <v>0</v>
      </c>
      <c r="AO51" s="197">
        <v>23.54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14.76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34.659999999999997</v>
      </c>
      <c r="K52" s="197">
        <v>16.36</v>
      </c>
      <c r="L52" s="197">
        <v>0.31</v>
      </c>
      <c r="M52" s="197">
        <v>2.04</v>
      </c>
      <c r="N52" s="197">
        <v>0</v>
      </c>
      <c r="O52" s="197">
        <v>2.35</v>
      </c>
      <c r="P52" s="197">
        <v>0.66</v>
      </c>
      <c r="Q52" s="197">
        <v>0.28999999999999998</v>
      </c>
      <c r="R52" s="197">
        <v>0.36</v>
      </c>
      <c r="S52" s="197">
        <v>6.75</v>
      </c>
      <c r="T52" s="197">
        <v>0</v>
      </c>
      <c r="U52" s="197">
        <v>1.66</v>
      </c>
      <c r="V52" s="197">
        <v>1.37</v>
      </c>
      <c r="W52" s="197">
        <v>1.39</v>
      </c>
      <c r="X52" s="197">
        <v>2.08</v>
      </c>
      <c r="Y52" s="197">
        <v>0</v>
      </c>
      <c r="Z52" s="197">
        <v>3.93</v>
      </c>
      <c r="AA52" s="197">
        <v>1.05</v>
      </c>
      <c r="AB52" s="197">
        <v>0</v>
      </c>
      <c r="AC52" s="197">
        <v>5.99</v>
      </c>
      <c r="AD52" s="197">
        <v>12.46</v>
      </c>
      <c r="AE52" s="197">
        <v>0</v>
      </c>
      <c r="AF52" s="197">
        <v>0</v>
      </c>
      <c r="AG52" s="197">
        <v>32.07</v>
      </c>
      <c r="AH52" s="197">
        <v>0</v>
      </c>
      <c r="AI52" s="197">
        <v>15.56</v>
      </c>
      <c r="AJ52" s="197">
        <v>0</v>
      </c>
      <c r="AK52" s="197">
        <v>-5.18</v>
      </c>
      <c r="AL52" s="197">
        <v>0</v>
      </c>
      <c r="AM52" s="197">
        <v>0</v>
      </c>
      <c r="AN52" s="197">
        <v>0</v>
      </c>
      <c r="AO52" s="197">
        <v>23.54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14.76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34.659999999999997</v>
      </c>
      <c r="K53" s="197">
        <v>16.36</v>
      </c>
      <c r="L53" s="197">
        <v>0.31</v>
      </c>
      <c r="M53" s="197">
        <v>2.04</v>
      </c>
      <c r="N53" s="197">
        <v>0</v>
      </c>
      <c r="O53" s="197">
        <v>2.35</v>
      </c>
      <c r="P53" s="197">
        <v>0.66</v>
      </c>
      <c r="Q53" s="197">
        <v>0.28999999999999998</v>
      </c>
      <c r="R53" s="197">
        <v>0.36</v>
      </c>
      <c r="S53" s="197">
        <v>6.75</v>
      </c>
      <c r="T53" s="197">
        <v>0</v>
      </c>
      <c r="U53" s="197">
        <v>1.66</v>
      </c>
      <c r="V53" s="197">
        <v>1.37</v>
      </c>
      <c r="W53" s="197">
        <v>1.39</v>
      </c>
      <c r="X53" s="197">
        <v>2.08</v>
      </c>
      <c r="Y53" s="197">
        <v>0</v>
      </c>
      <c r="Z53" s="197">
        <v>3.93</v>
      </c>
      <c r="AA53" s="197">
        <v>1.05</v>
      </c>
      <c r="AB53" s="197">
        <v>0</v>
      </c>
      <c r="AC53" s="197">
        <v>5.99</v>
      </c>
      <c r="AD53" s="197">
        <v>12.46</v>
      </c>
      <c r="AE53" s="197">
        <v>0</v>
      </c>
      <c r="AF53" s="197">
        <v>0</v>
      </c>
      <c r="AG53" s="197">
        <v>32.97</v>
      </c>
      <c r="AH53" s="197">
        <v>0</v>
      </c>
      <c r="AI53" s="197">
        <v>15.56</v>
      </c>
      <c r="AJ53" s="197">
        <v>0</v>
      </c>
      <c r="AK53" s="197">
        <v>-5.18</v>
      </c>
      <c r="AL53" s="197">
        <v>0</v>
      </c>
      <c r="AM53" s="197">
        <v>0</v>
      </c>
      <c r="AN53" s="197">
        <v>0</v>
      </c>
      <c r="AO53" s="197">
        <v>23.54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14.76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34.659999999999997</v>
      </c>
      <c r="K54" s="197">
        <v>16.36</v>
      </c>
      <c r="L54" s="197">
        <v>0.31</v>
      </c>
      <c r="M54" s="197">
        <v>2.04</v>
      </c>
      <c r="N54" s="197">
        <v>0</v>
      </c>
      <c r="O54" s="197">
        <v>2.35</v>
      </c>
      <c r="P54" s="197">
        <v>0.66</v>
      </c>
      <c r="Q54" s="197">
        <v>0.28999999999999998</v>
      </c>
      <c r="R54" s="197">
        <v>0.36</v>
      </c>
      <c r="S54" s="197">
        <v>6.75</v>
      </c>
      <c r="T54" s="197">
        <v>0</v>
      </c>
      <c r="U54" s="197">
        <v>1.66</v>
      </c>
      <c r="V54" s="197">
        <v>1.37</v>
      </c>
      <c r="W54" s="197">
        <v>1.39</v>
      </c>
      <c r="X54" s="197">
        <v>2.08</v>
      </c>
      <c r="Y54" s="197">
        <v>0</v>
      </c>
      <c r="Z54" s="197">
        <v>3.93</v>
      </c>
      <c r="AA54" s="197">
        <v>1.05</v>
      </c>
      <c r="AB54" s="197">
        <v>0</v>
      </c>
      <c r="AC54" s="197">
        <v>5.99</v>
      </c>
      <c r="AD54" s="197">
        <v>12.46</v>
      </c>
      <c r="AE54" s="197">
        <v>0</v>
      </c>
      <c r="AF54" s="197">
        <v>0</v>
      </c>
      <c r="AG54" s="197">
        <v>32.97</v>
      </c>
      <c r="AH54" s="197">
        <v>0</v>
      </c>
      <c r="AI54" s="197">
        <v>15.56</v>
      </c>
      <c r="AJ54" s="197">
        <v>0</v>
      </c>
      <c r="AK54" s="197">
        <v>-5.18</v>
      </c>
      <c r="AL54" s="197">
        <v>0</v>
      </c>
      <c r="AM54" s="197">
        <v>0</v>
      </c>
      <c r="AN54" s="197">
        <v>0</v>
      </c>
      <c r="AO54" s="197">
        <v>23.54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14.76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34.659999999999997</v>
      </c>
      <c r="K55" s="197">
        <v>16.36</v>
      </c>
      <c r="L55" s="197">
        <v>0.31</v>
      </c>
      <c r="M55" s="197">
        <v>2.04</v>
      </c>
      <c r="N55" s="197">
        <v>0</v>
      </c>
      <c r="O55" s="197">
        <v>2.35</v>
      </c>
      <c r="P55" s="197">
        <v>0.66</v>
      </c>
      <c r="Q55" s="197">
        <v>0.28999999999999998</v>
      </c>
      <c r="R55" s="197">
        <v>0.36</v>
      </c>
      <c r="S55" s="197">
        <v>0.37</v>
      </c>
      <c r="T55" s="197">
        <v>0</v>
      </c>
      <c r="U55" s="197">
        <v>1.66</v>
      </c>
      <c r="V55" s="197">
        <v>1.37</v>
      </c>
      <c r="W55" s="197">
        <v>1.39</v>
      </c>
      <c r="X55" s="197">
        <v>2.08</v>
      </c>
      <c r="Y55" s="197">
        <v>0</v>
      </c>
      <c r="Z55" s="197">
        <v>3.93</v>
      </c>
      <c r="AA55" s="197">
        <v>1.05</v>
      </c>
      <c r="AB55" s="197">
        <v>0</v>
      </c>
      <c r="AC55" s="197">
        <v>5.99</v>
      </c>
      <c r="AD55" s="197">
        <v>12.46</v>
      </c>
      <c r="AE55" s="197">
        <v>0</v>
      </c>
      <c r="AF55" s="197">
        <v>0</v>
      </c>
      <c r="AG55" s="197">
        <v>32.97</v>
      </c>
      <c r="AH55" s="197">
        <v>0</v>
      </c>
      <c r="AI55" s="197">
        <v>15.56</v>
      </c>
      <c r="AJ55" s="197">
        <v>0</v>
      </c>
      <c r="AK55" s="197">
        <v>-1.18</v>
      </c>
      <c r="AL55" s="197">
        <v>0</v>
      </c>
      <c r="AM55" s="197">
        <v>0</v>
      </c>
      <c r="AN55" s="197">
        <v>0</v>
      </c>
      <c r="AO55" s="197">
        <v>23.54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14.76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34.65</v>
      </c>
      <c r="K56" s="197">
        <v>16.36</v>
      </c>
      <c r="L56" s="197">
        <v>0.31</v>
      </c>
      <c r="M56" s="197">
        <v>2.04</v>
      </c>
      <c r="N56" s="197">
        <v>0</v>
      </c>
      <c r="O56" s="197">
        <v>2.35</v>
      </c>
      <c r="P56" s="197">
        <v>0.66</v>
      </c>
      <c r="Q56" s="197">
        <v>0.28999999999999998</v>
      </c>
      <c r="R56" s="197">
        <v>0.36</v>
      </c>
      <c r="S56" s="197">
        <v>0.37</v>
      </c>
      <c r="T56" s="197">
        <v>0</v>
      </c>
      <c r="U56" s="197">
        <v>1.66</v>
      </c>
      <c r="V56" s="197">
        <v>1.37</v>
      </c>
      <c r="W56" s="197">
        <v>1.39</v>
      </c>
      <c r="X56" s="197">
        <v>2.08</v>
      </c>
      <c r="Y56" s="197">
        <v>0</v>
      </c>
      <c r="Z56" s="197">
        <v>3.93</v>
      </c>
      <c r="AA56" s="197">
        <v>1.05</v>
      </c>
      <c r="AB56" s="197">
        <v>0</v>
      </c>
      <c r="AC56" s="197">
        <v>5.99</v>
      </c>
      <c r="AD56" s="197">
        <v>12.46</v>
      </c>
      <c r="AE56" s="197">
        <v>0</v>
      </c>
      <c r="AF56" s="197">
        <v>0</v>
      </c>
      <c r="AG56" s="197">
        <v>32.97</v>
      </c>
      <c r="AH56" s="197">
        <v>0</v>
      </c>
      <c r="AI56" s="197">
        <v>15.56</v>
      </c>
      <c r="AJ56" s="197">
        <v>0</v>
      </c>
      <c r="AK56" s="197">
        <v>-1.18</v>
      </c>
      <c r="AL56" s="197">
        <v>0</v>
      </c>
      <c r="AM56" s="197">
        <v>0</v>
      </c>
      <c r="AN56" s="197">
        <v>0</v>
      </c>
      <c r="AO56" s="197">
        <v>23.54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14.76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34.659999999999997</v>
      </c>
      <c r="K57" s="197">
        <v>16.36</v>
      </c>
      <c r="L57" s="197">
        <v>0.31</v>
      </c>
      <c r="M57" s="197">
        <v>2.04</v>
      </c>
      <c r="N57" s="197">
        <v>0</v>
      </c>
      <c r="O57" s="197">
        <v>2.35</v>
      </c>
      <c r="P57" s="197">
        <v>0.66</v>
      </c>
      <c r="Q57" s="197">
        <v>0.28999999999999998</v>
      </c>
      <c r="R57" s="197">
        <v>0.36</v>
      </c>
      <c r="S57" s="197">
        <v>0.37</v>
      </c>
      <c r="T57" s="197">
        <v>0</v>
      </c>
      <c r="U57" s="197">
        <v>1.66</v>
      </c>
      <c r="V57" s="197">
        <v>1.37</v>
      </c>
      <c r="W57" s="197">
        <v>1.39</v>
      </c>
      <c r="X57" s="197">
        <v>2.08</v>
      </c>
      <c r="Y57" s="197">
        <v>0</v>
      </c>
      <c r="Z57" s="197">
        <v>3.93</v>
      </c>
      <c r="AA57" s="197">
        <v>1.05</v>
      </c>
      <c r="AB57" s="197">
        <v>0</v>
      </c>
      <c r="AC57" s="197">
        <v>6.99</v>
      </c>
      <c r="AD57" s="197">
        <v>12.46</v>
      </c>
      <c r="AE57" s="197">
        <v>0</v>
      </c>
      <c r="AF57" s="197">
        <v>0</v>
      </c>
      <c r="AG57" s="197">
        <v>32.97</v>
      </c>
      <c r="AH57" s="197">
        <v>0</v>
      </c>
      <c r="AI57" s="197">
        <v>15.56</v>
      </c>
      <c r="AJ57" s="197">
        <v>0</v>
      </c>
      <c r="AK57" s="197">
        <v>-1.18</v>
      </c>
      <c r="AL57" s="197">
        <v>0</v>
      </c>
      <c r="AM57" s="197">
        <v>0</v>
      </c>
      <c r="AN57" s="197">
        <v>0</v>
      </c>
      <c r="AO57" s="197">
        <v>23.54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14.76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34.659999999999997</v>
      </c>
      <c r="K58" s="197">
        <v>16.36</v>
      </c>
      <c r="L58" s="197">
        <v>0.31</v>
      </c>
      <c r="M58" s="197">
        <v>2.04</v>
      </c>
      <c r="N58" s="197">
        <v>0</v>
      </c>
      <c r="O58" s="197">
        <v>2.35</v>
      </c>
      <c r="P58" s="197">
        <v>0.66</v>
      </c>
      <c r="Q58" s="197">
        <v>0.28999999999999998</v>
      </c>
      <c r="R58" s="197">
        <v>0.36</v>
      </c>
      <c r="S58" s="197">
        <v>0.37</v>
      </c>
      <c r="T58" s="197">
        <v>0</v>
      </c>
      <c r="U58" s="197">
        <v>1.66</v>
      </c>
      <c r="V58" s="197">
        <v>1.37</v>
      </c>
      <c r="W58" s="197">
        <v>1.39</v>
      </c>
      <c r="X58" s="197">
        <v>2.08</v>
      </c>
      <c r="Y58" s="197">
        <v>0</v>
      </c>
      <c r="Z58" s="197">
        <v>3.93</v>
      </c>
      <c r="AA58" s="197">
        <v>1.05</v>
      </c>
      <c r="AB58" s="197">
        <v>0</v>
      </c>
      <c r="AC58" s="197">
        <v>6.99</v>
      </c>
      <c r="AD58" s="197">
        <v>12.46</v>
      </c>
      <c r="AE58" s="197">
        <v>0</v>
      </c>
      <c r="AF58" s="197">
        <v>0</v>
      </c>
      <c r="AG58" s="197">
        <v>32.97</v>
      </c>
      <c r="AH58" s="197">
        <v>0</v>
      </c>
      <c r="AI58" s="197">
        <v>15.56</v>
      </c>
      <c r="AJ58" s="197">
        <v>0</v>
      </c>
      <c r="AK58" s="197">
        <v>-1.18</v>
      </c>
      <c r="AL58" s="197">
        <v>0</v>
      </c>
      <c r="AM58" s="197">
        <v>0</v>
      </c>
      <c r="AN58" s="197">
        <v>0</v>
      </c>
      <c r="AO58" s="197">
        <v>23.54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34.659999999999997</v>
      </c>
      <c r="K59" s="197">
        <v>16.36</v>
      </c>
      <c r="L59" s="197">
        <v>0.31</v>
      </c>
      <c r="M59" s="197">
        <v>2.04</v>
      </c>
      <c r="N59" s="197">
        <v>0</v>
      </c>
      <c r="O59" s="197">
        <v>2.35</v>
      </c>
      <c r="P59" s="197">
        <v>0.66</v>
      </c>
      <c r="Q59" s="197">
        <v>0.28999999999999998</v>
      </c>
      <c r="R59" s="197">
        <v>0.36</v>
      </c>
      <c r="S59" s="197">
        <v>0.37</v>
      </c>
      <c r="T59" s="197">
        <v>0</v>
      </c>
      <c r="U59" s="197">
        <v>1.66</v>
      </c>
      <c r="V59" s="197">
        <v>2.16</v>
      </c>
      <c r="W59" s="197">
        <v>1.39</v>
      </c>
      <c r="X59" s="197">
        <v>2.08</v>
      </c>
      <c r="Y59" s="197">
        <v>0</v>
      </c>
      <c r="Z59" s="197">
        <v>3.93</v>
      </c>
      <c r="AA59" s="197">
        <v>1.05</v>
      </c>
      <c r="AB59" s="197">
        <v>0</v>
      </c>
      <c r="AC59" s="197">
        <v>6.99</v>
      </c>
      <c r="AD59" s="197">
        <v>12.46</v>
      </c>
      <c r="AE59" s="197">
        <v>0</v>
      </c>
      <c r="AF59" s="197">
        <v>0</v>
      </c>
      <c r="AG59" s="197">
        <v>32.97</v>
      </c>
      <c r="AH59" s="197">
        <v>0</v>
      </c>
      <c r="AI59" s="197">
        <v>15.56</v>
      </c>
      <c r="AJ59" s="197">
        <v>0</v>
      </c>
      <c r="AK59" s="197">
        <v>-1.18</v>
      </c>
      <c r="AL59" s="197">
        <v>0</v>
      </c>
      <c r="AM59" s="197">
        <v>0</v>
      </c>
      <c r="AN59" s="197">
        <v>0</v>
      </c>
      <c r="AO59" s="197">
        <v>23.54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34.659999999999997</v>
      </c>
      <c r="K60" s="197">
        <v>16.36</v>
      </c>
      <c r="L60" s="197">
        <v>0.31</v>
      </c>
      <c r="M60" s="197">
        <v>2.04</v>
      </c>
      <c r="N60" s="197">
        <v>0</v>
      </c>
      <c r="O60" s="197">
        <v>2.35</v>
      </c>
      <c r="P60" s="197">
        <v>0.66</v>
      </c>
      <c r="Q60" s="197">
        <v>0.28999999999999998</v>
      </c>
      <c r="R60" s="197">
        <v>0.36</v>
      </c>
      <c r="S60" s="197">
        <v>0.37</v>
      </c>
      <c r="T60" s="197">
        <v>0</v>
      </c>
      <c r="U60" s="197">
        <v>1.66</v>
      </c>
      <c r="V60" s="197">
        <v>2.16</v>
      </c>
      <c r="W60" s="197">
        <v>1.39</v>
      </c>
      <c r="X60" s="197">
        <v>2.08</v>
      </c>
      <c r="Y60" s="197">
        <v>0</v>
      </c>
      <c r="Z60" s="197">
        <v>3.93</v>
      </c>
      <c r="AA60" s="197">
        <v>1.05</v>
      </c>
      <c r="AB60" s="197">
        <v>0</v>
      </c>
      <c r="AC60" s="197">
        <v>6.99</v>
      </c>
      <c r="AD60" s="197">
        <v>12.46</v>
      </c>
      <c r="AE60" s="197">
        <v>0</v>
      </c>
      <c r="AF60" s="197">
        <v>0</v>
      </c>
      <c r="AG60" s="197">
        <v>32.97</v>
      </c>
      <c r="AH60" s="197">
        <v>0</v>
      </c>
      <c r="AI60" s="197">
        <v>15.56</v>
      </c>
      <c r="AJ60" s="197">
        <v>0</v>
      </c>
      <c r="AK60" s="197">
        <v>-1.18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34.659999999999997</v>
      </c>
      <c r="K61" s="197">
        <v>16.36</v>
      </c>
      <c r="L61" s="197">
        <v>0.31</v>
      </c>
      <c r="M61" s="197">
        <v>2.04</v>
      </c>
      <c r="N61" s="197">
        <v>0</v>
      </c>
      <c r="O61" s="197">
        <v>2.35</v>
      </c>
      <c r="P61" s="197">
        <v>0.66</v>
      </c>
      <c r="Q61" s="197">
        <v>0.28999999999999998</v>
      </c>
      <c r="R61" s="197">
        <v>0.36</v>
      </c>
      <c r="S61" s="197">
        <v>0.37</v>
      </c>
      <c r="T61" s="197">
        <v>0</v>
      </c>
      <c r="U61" s="197">
        <v>1.66</v>
      </c>
      <c r="V61" s="197">
        <v>2.16</v>
      </c>
      <c r="W61" s="197">
        <v>1.39</v>
      </c>
      <c r="X61" s="197">
        <v>2.08</v>
      </c>
      <c r="Y61" s="197">
        <v>0</v>
      </c>
      <c r="Z61" s="197">
        <v>3.93</v>
      </c>
      <c r="AA61" s="197">
        <v>1.05</v>
      </c>
      <c r="AB61" s="197">
        <v>0</v>
      </c>
      <c r="AC61" s="197">
        <v>6.99</v>
      </c>
      <c r="AD61" s="197">
        <v>12.46</v>
      </c>
      <c r="AE61" s="197">
        <v>0</v>
      </c>
      <c r="AF61" s="197">
        <v>0</v>
      </c>
      <c r="AG61" s="197">
        <v>32.97</v>
      </c>
      <c r="AH61" s="197">
        <v>0</v>
      </c>
      <c r="AI61" s="197">
        <v>15.56</v>
      </c>
      <c r="AJ61" s="197">
        <v>0</v>
      </c>
      <c r="AK61" s="197">
        <v>-1.1200000000000001</v>
      </c>
      <c r="AL61" s="197">
        <v>0</v>
      </c>
      <c r="AM61" s="197">
        <v>0</v>
      </c>
      <c r="AN61" s="197">
        <v>0</v>
      </c>
      <c r="AO61" s="197">
        <v>0</v>
      </c>
      <c r="AP61" s="197">
        <v>1.95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34.659999999999997</v>
      </c>
      <c r="K62" s="197">
        <v>16.36</v>
      </c>
      <c r="L62" s="197">
        <v>0.31</v>
      </c>
      <c r="M62" s="197">
        <v>2.04</v>
      </c>
      <c r="N62" s="197">
        <v>0</v>
      </c>
      <c r="O62" s="197">
        <v>2.35</v>
      </c>
      <c r="P62" s="197">
        <v>0.66</v>
      </c>
      <c r="Q62" s="197">
        <v>0.28999999999999998</v>
      </c>
      <c r="R62" s="197">
        <v>0.36</v>
      </c>
      <c r="S62" s="197">
        <v>0.37</v>
      </c>
      <c r="T62" s="197">
        <v>0</v>
      </c>
      <c r="U62" s="197">
        <v>1.66</v>
      </c>
      <c r="V62" s="197">
        <v>2.16</v>
      </c>
      <c r="W62" s="197">
        <v>1.39</v>
      </c>
      <c r="X62" s="197">
        <v>2.08</v>
      </c>
      <c r="Y62" s="197">
        <v>0</v>
      </c>
      <c r="Z62" s="197">
        <v>3.93</v>
      </c>
      <c r="AA62" s="197">
        <v>1.05</v>
      </c>
      <c r="AB62" s="197">
        <v>0</v>
      </c>
      <c r="AC62" s="197">
        <v>6.99</v>
      </c>
      <c r="AD62" s="197">
        <v>12.46</v>
      </c>
      <c r="AE62" s="197">
        <v>0</v>
      </c>
      <c r="AF62" s="197">
        <v>0</v>
      </c>
      <c r="AG62" s="197">
        <v>32.97</v>
      </c>
      <c r="AH62" s="197">
        <v>0</v>
      </c>
      <c r="AI62" s="197">
        <v>15.56</v>
      </c>
      <c r="AJ62" s="197">
        <v>0</v>
      </c>
      <c r="AK62" s="197">
        <v>-1.1200000000000001</v>
      </c>
      <c r="AL62" s="197">
        <v>0</v>
      </c>
      <c r="AM62" s="197">
        <v>0</v>
      </c>
      <c r="AN62" s="197">
        <v>0</v>
      </c>
      <c r="AO62" s="197">
        <v>0</v>
      </c>
      <c r="AP62" s="197">
        <v>1.95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0.28000000000000003</v>
      </c>
      <c r="E63" s="197">
        <v>0</v>
      </c>
      <c r="F63" s="197">
        <v>0</v>
      </c>
      <c r="G63" s="197">
        <v>1.55</v>
      </c>
      <c r="H63" s="197">
        <v>0</v>
      </c>
      <c r="I63" s="197">
        <v>0</v>
      </c>
      <c r="J63" s="197">
        <v>6.55</v>
      </c>
      <c r="K63" s="197">
        <v>16.36</v>
      </c>
      <c r="L63" s="197">
        <v>0.31</v>
      </c>
      <c r="M63" s="197">
        <v>2.04</v>
      </c>
      <c r="N63" s="197">
        <v>0</v>
      </c>
      <c r="O63" s="197">
        <v>2.35</v>
      </c>
      <c r="P63" s="197">
        <v>0.66</v>
      </c>
      <c r="Q63" s="197">
        <v>0.28999999999999998</v>
      </c>
      <c r="R63" s="197">
        <v>0.36</v>
      </c>
      <c r="S63" s="197">
        <v>0.37</v>
      </c>
      <c r="T63" s="197">
        <v>0</v>
      </c>
      <c r="U63" s="197">
        <v>1.66</v>
      </c>
      <c r="V63" s="197">
        <v>2.16</v>
      </c>
      <c r="W63" s="197">
        <v>1.39</v>
      </c>
      <c r="X63" s="197">
        <v>2.08</v>
      </c>
      <c r="Y63" s="197">
        <v>0</v>
      </c>
      <c r="Z63" s="197">
        <v>3.93</v>
      </c>
      <c r="AA63" s="197">
        <v>1.05</v>
      </c>
      <c r="AB63" s="197">
        <v>0</v>
      </c>
      <c r="AC63" s="197">
        <v>6.99</v>
      </c>
      <c r="AD63" s="197">
        <v>12.46</v>
      </c>
      <c r="AE63" s="197">
        <v>0</v>
      </c>
      <c r="AF63" s="197">
        <v>0</v>
      </c>
      <c r="AG63" s="197">
        <v>32.630000000000003</v>
      </c>
      <c r="AH63" s="197">
        <v>0</v>
      </c>
      <c r="AI63" s="197">
        <v>15.56</v>
      </c>
      <c r="AJ63" s="197">
        <v>0</v>
      </c>
      <c r="AK63" s="197">
        <v>-1.1200000000000001</v>
      </c>
      <c r="AL63" s="197">
        <v>0</v>
      </c>
      <c r="AM63" s="197">
        <v>0</v>
      </c>
      <c r="AN63" s="197">
        <v>0</v>
      </c>
      <c r="AO63" s="197">
        <v>-140</v>
      </c>
      <c r="AP63" s="197">
        <v>-7.33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-6.75</v>
      </c>
      <c r="E64" s="197">
        <v>0</v>
      </c>
      <c r="F64" s="197">
        <v>0</v>
      </c>
      <c r="G64" s="197">
        <v>-9.02</v>
      </c>
      <c r="H64" s="197">
        <v>0</v>
      </c>
      <c r="I64" s="197">
        <v>0</v>
      </c>
      <c r="J64" s="197">
        <v>1.32</v>
      </c>
      <c r="K64" s="197">
        <v>16.36</v>
      </c>
      <c r="L64" s="197">
        <v>0.31</v>
      </c>
      <c r="M64" s="197">
        <v>2.04</v>
      </c>
      <c r="N64" s="197">
        <v>0</v>
      </c>
      <c r="O64" s="197">
        <v>2.35</v>
      </c>
      <c r="P64" s="197">
        <v>0.66</v>
      </c>
      <c r="Q64" s="197">
        <v>0.28999999999999998</v>
      </c>
      <c r="R64" s="197">
        <v>0.36</v>
      </c>
      <c r="S64" s="197">
        <v>0.37</v>
      </c>
      <c r="T64" s="197">
        <v>0</v>
      </c>
      <c r="U64" s="197">
        <v>1.66</v>
      </c>
      <c r="V64" s="197">
        <v>2.16</v>
      </c>
      <c r="W64" s="197">
        <v>1.39</v>
      </c>
      <c r="X64" s="197">
        <v>2.08</v>
      </c>
      <c r="Y64" s="197">
        <v>0</v>
      </c>
      <c r="Z64" s="197">
        <v>3.93</v>
      </c>
      <c r="AA64" s="197">
        <v>1.05</v>
      </c>
      <c r="AB64" s="197">
        <v>0</v>
      </c>
      <c r="AC64" s="197">
        <v>6.99</v>
      </c>
      <c r="AD64" s="197">
        <v>12.46</v>
      </c>
      <c r="AE64" s="197">
        <v>0</v>
      </c>
      <c r="AF64" s="197">
        <v>0</v>
      </c>
      <c r="AG64" s="197">
        <v>32.630000000000003</v>
      </c>
      <c r="AH64" s="197">
        <v>0</v>
      </c>
      <c r="AI64" s="197">
        <v>15.56</v>
      </c>
      <c r="AJ64" s="197">
        <v>0</v>
      </c>
      <c r="AK64" s="197">
        <v>-1.1200000000000001</v>
      </c>
      <c r="AL64" s="197">
        <v>0</v>
      </c>
      <c r="AM64" s="197">
        <v>0</v>
      </c>
      <c r="AN64" s="197">
        <v>0</v>
      </c>
      <c r="AO64" s="197">
        <v>-140</v>
      </c>
      <c r="AP64" s="197">
        <v>-7.33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-7.45</v>
      </c>
      <c r="E65" s="197">
        <v>0</v>
      </c>
      <c r="F65" s="197">
        <v>0</v>
      </c>
      <c r="G65" s="197">
        <v>-14.22</v>
      </c>
      <c r="H65" s="197">
        <v>0</v>
      </c>
      <c r="I65" s="197">
        <v>0</v>
      </c>
      <c r="J65" s="197">
        <v>-5.94</v>
      </c>
      <c r="K65" s="197">
        <v>16.36</v>
      </c>
      <c r="L65" s="197">
        <v>0.31</v>
      </c>
      <c r="M65" s="197">
        <v>2.04</v>
      </c>
      <c r="N65" s="197">
        <v>0</v>
      </c>
      <c r="O65" s="197">
        <v>2.35</v>
      </c>
      <c r="P65" s="197">
        <v>0.66</v>
      </c>
      <c r="Q65" s="197">
        <v>0.28999999999999998</v>
      </c>
      <c r="R65" s="197">
        <v>0.36</v>
      </c>
      <c r="S65" s="197">
        <v>0.37</v>
      </c>
      <c r="T65" s="197">
        <v>0</v>
      </c>
      <c r="U65" s="197">
        <v>1.66</v>
      </c>
      <c r="V65" s="197">
        <v>2.16</v>
      </c>
      <c r="W65" s="197">
        <v>1.39</v>
      </c>
      <c r="X65" s="197">
        <v>2.08</v>
      </c>
      <c r="Y65" s="197">
        <v>0</v>
      </c>
      <c r="Z65" s="197">
        <v>3.93</v>
      </c>
      <c r="AA65" s="197">
        <v>1.05</v>
      </c>
      <c r="AB65" s="197">
        <v>0</v>
      </c>
      <c r="AC65" s="197">
        <v>6.99</v>
      </c>
      <c r="AD65" s="197">
        <v>12.46</v>
      </c>
      <c r="AE65" s="197">
        <v>0</v>
      </c>
      <c r="AF65" s="197">
        <v>0</v>
      </c>
      <c r="AG65" s="197">
        <v>33.119999999999997</v>
      </c>
      <c r="AH65" s="197">
        <v>0</v>
      </c>
      <c r="AI65" s="197">
        <v>15.56</v>
      </c>
      <c r="AJ65" s="197">
        <v>0</v>
      </c>
      <c r="AK65" s="197">
        <v>-1.1200000000000001</v>
      </c>
      <c r="AL65" s="197">
        <v>0</v>
      </c>
      <c r="AM65" s="197">
        <v>0</v>
      </c>
      <c r="AN65" s="197">
        <v>0</v>
      </c>
      <c r="AO65" s="197">
        <v>-20</v>
      </c>
      <c r="AP65" s="197">
        <v>-7.33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-7.45</v>
      </c>
      <c r="E66" s="197">
        <v>0</v>
      </c>
      <c r="F66" s="197">
        <v>0</v>
      </c>
      <c r="G66" s="197">
        <v>-14.22</v>
      </c>
      <c r="H66" s="197">
        <v>0</v>
      </c>
      <c r="I66" s="197">
        <v>0</v>
      </c>
      <c r="J66" s="197">
        <v>-13.29</v>
      </c>
      <c r="K66" s="197">
        <v>16.36</v>
      </c>
      <c r="L66" s="197">
        <v>0.31</v>
      </c>
      <c r="M66" s="197">
        <v>2.04</v>
      </c>
      <c r="N66" s="197">
        <v>0</v>
      </c>
      <c r="O66" s="197">
        <v>2.35</v>
      </c>
      <c r="P66" s="197">
        <v>0.66</v>
      </c>
      <c r="Q66" s="197">
        <v>0.28999999999999998</v>
      </c>
      <c r="R66" s="197">
        <v>0.36</v>
      </c>
      <c r="S66" s="197">
        <v>0.37</v>
      </c>
      <c r="T66" s="197">
        <v>0</v>
      </c>
      <c r="U66" s="197">
        <v>1.66</v>
      </c>
      <c r="V66" s="197">
        <v>2.16</v>
      </c>
      <c r="W66" s="197">
        <v>1.39</v>
      </c>
      <c r="X66" s="197">
        <v>2.08</v>
      </c>
      <c r="Y66" s="197">
        <v>0</v>
      </c>
      <c r="Z66" s="197">
        <v>3.93</v>
      </c>
      <c r="AA66" s="197">
        <v>1.05</v>
      </c>
      <c r="AB66" s="197">
        <v>0</v>
      </c>
      <c r="AC66" s="197">
        <v>6.99</v>
      </c>
      <c r="AD66" s="197">
        <v>12.46</v>
      </c>
      <c r="AE66" s="197">
        <v>0</v>
      </c>
      <c r="AF66" s="197">
        <v>0</v>
      </c>
      <c r="AG66" s="197">
        <v>33.119999999999997</v>
      </c>
      <c r="AH66" s="197">
        <v>0</v>
      </c>
      <c r="AI66" s="197">
        <v>15.56</v>
      </c>
      <c r="AJ66" s="197">
        <v>0</v>
      </c>
      <c r="AK66" s="197">
        <v>-1.1200000000000001</v>
      </c>
      <c r="AL66" s="197">
        <v>0</v>
      </c>
      <c r="AM66" s="197">
        <v>0</v>
      </c>
      <c r="AN66" s="197">
        <v>0</v>
      </c>
      <c r="AO66" s="197">
        <v>-20</v>
      </c>
      <c r="AP66" s="197">
        <v>-7.33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-7.45</v>
      </c>
      <c r="E67" s="197">
        <v>0</v>
      </c>
      <c r="F67" s="197">
        <v>0</v>
      </c>
      <c r="G67" s="197">
        <v>-14.22</v>
      </c>
      <c r="H67" s="197">
        <v>0</v>
      </c>
      <c r="I67" s="197">
        <v>0</v>
      </c>
      <c r="J67" s="197">
        <v>-17.510000000000002</v>
      </c>
      <c r="K67" s="197">
        <v>16.36</v>
      </c>
      <c r="L67" s="197">
        <v>0.31</v>
      </c>
      <c r="M67" s="197">
        <v>2.04</v>
      </c>
      <c r="N67" s="197">
        <v>0</v>
      </c>
      <c r="O67" s="197">
        <v>2.35</v>
      </c>
      <c r="P67" s="197">
        <v>0.66</v>
      </c>
      <c r="Q67" s="197">
        <v>0.28999999999999998</v>
      </c>
      <c r="R67" s="197">
        <v>0.36</v>
      </c>
      <c r="S67" s="197">
        <v>0.37</v>
      </c>
      <c r="T67" s="197">
        <v>0</v>
      </c>
      <c r="U67" s="197">
        <v>1.66</v>
      </c>
      <c r="V67" s="197">
        <v>2.16</v>
      </c>
      <c r="W67" s="197">
        <v>1.39</v>
      </c>
      <c r="X67" s="197">
        <v>2.08</v>
      </c>
      <c r="Y67" s="197">
        <v>0</v>
      </c>
      <c r="Z67" s="197">
        <v>3.93</v>
      </c>
      <c r="AA67" s="197">
        <v>1.05</v>
      </c>
      <c r="AB67" s="197">
        <v>0</v>
      </c>
      <c r="AC67" s="197">
        <v>6.99</v>
      </c>
      <c r="AD67" s="197">
        <v>12.46</v>
      </c>
      <c r="AE67" s="197">
        <v>0</v>
      </c>
      <c r="AF67" s="197">
        <v>0</v>
      </c>
      <c r="AG67" s="197">
        <v>33.119999999999997</v>
      </c>
      <c r="AH67" s="197">
        <v>0</v>
      </c>
      <c r="AI67" s="197">
        <v>15.56</v>
      </c>
      <c r="AJ67" s="197">
        <v>0</v>
      </c>
      <c r="AK67" s="197">
        <v>-1.1200000000000001</v>
      </c>
      <c r="AL67" s="197">
        <v>0</v>
      </c>
      <c r="AM67" s="197">
        <v>0</v>
      </c>
      <c r="AN67" s="197">
        <v>0</v>
      </c>
      <c r="AO67" s="197">
        <v>-50</v>
      </c>
      <c r="AP67" s="197">
        <v>-18.329999999999998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-7.45</v>
      </c>
      <c r="E68" s="197">
        <v>0</v>
      </c>
      <c r="F68" s="197">
        <v>0</v>
      </c>
      <c r="G68" s="197">
        <v>-14.22</v>
      </c>
      <c r="H68" s="197">
        <v>0</v>
      </c>
      <c r="I68" s="197">
        <v>0</v>
      </c>
      <c r="J68" s="197">
        <v>-17.510000000000002</v>
      </c>
      <c r="K68" s="197">
        <v>16.36</v>
      </c>
      <c r="L68" s="197">
        <v>0.31</v>
      </c>
      <c r="M68" s="197">
        <v>2.04</v>
      </c>
      <c r="N68" s="197">
        <v>0</v>
      </c>
      <c r="O68" s="197">
        <v>2.35</v>
      </c>
      <c r="P68" s="197">
        <v>0.66</v>
      </c>
      <c r="Q68" s="197">
        <v>0.28999999999999998</v>
      </c>
      <c r="R68" s="197">
        <v>0.36</v>
      </c>
      <c r="S68" s="197">
        <v>0.37</v>
      </c>
      <c r="T68" s="197">
        <v>0</v>
      </c>
      <c r="U68" s="197">
        <v>1.66</v>
      </c>
      <c r="V68" s="197">
        <v>2.16</v>
      </c>
      <c r="W68" s="197">
        <v>1.39</v>
      </c>
      <c r="X68" s="197">
        <v>2.08</v>
      </c>
      <c r="Y68" s="197">
        <v>0</v>
      </c>
      <c r="Z68" s="197">
        <v>3.93</v>
      </c>
      <c r="AA68" s="197">
        <v>1.05</v>
      </c>
      <c r="AB68" s="197">
        <v>0</v>
      </c>
      <c r="AC68" s="197">
        <v>6.99</v>
      </c>
      <c r="AD68" s="197">
        <v>12.46</v>
      </c>
      <c r="AE68" s="197">
        <v>0</v>
      </c>
      <c r="AF68" s="197">
        <v>0</v>
      </c>
      <c r="AG68" s="197">
        <v>33.950000000000003</v>
      </c>
      <c r="AH68" s="197">
        <v>0</v>
      </c>
      <c r="AI68" s="197">
        <v>15.56</v>
      </c>
      <c r="AJ68" s="197">
        <v>0</v>
      </c>
      <c r="AK68" s="197">
        <v>-1.1200000000000001</v>
      </c>
      <c r="AL68" s="197">
        <v>0</v>
      </c>
      <c r="AM68" s="197">
        <v>0</v>
      </c>
      <c r="AN68" s="197">
        <v>0</v>
      </c>
      <c r="AO68" s="197">
        <v>-100</v>
      </c>
      <c r="AP68" s="197">
        <v>-18.329999999999998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-7.45</v>
      </c>
      <c r="E69" s="197">
        <v>0</v>
      </c>
      <c r="F69" s="197">
        <v>0</v>
      </c>
      <c r="G69" s="197">
        <v>-14.22</v>
      </c>
      <c r="H69" s="197">
        <v>0</v>
      </c>
      <c r="I69" s="197">
        <v>0</v>
      </c>
      <c r="J69" s="197">
        <v>-17.510000000000002</v>
      </c>
      <c r="K69" s="197">
        <v>16.36</v>
      </c>
      <c r="L69" s="197">
        <v>0.31</v>
      </c>
      <c r="M69" s="197">
        <v>2.04</v>
      </c>
      <c r="N69" s="197">
        <v>0</v>
      </c>
      <c r="O69" s="197">
        <v>2.35</v>
      </c>
      <c r="P69" s="197">
        <v>0.66</v>
      </c>
      <c r="Q69" s="197">
        <v>0.28999999999999998</v>
      </c>
      <c r="R69" s="197">
        <v>0.36</v>
      </c>
      <c r="S69" s="197">
        <v>0.37</v>
      </c>
      <c r="T69" s="197">
        <v>0</v>
      </c>
      <c r="U69" s="197">
        <v>1.66</v>
      </c>
      <c r="V69" s="197">
        <v>2.16</v>
      </c>
      <c r="W69" s="197">
        <v>1.39</v>
      </c>
      <c r="X69" s="197">
        <v>2.08</v>
      </c>
      <c r="Y69" s="197">
        <v>0</v>
      </c>
      <c r="Z69" s="197">
        <v>3.93</v>
      </c>
      <c r="AA69" s="197">
        <v>1.05</v>
      </c>
      <c r="AB69" s="197">
        <v>0</v>
      </c>
      <c r="AC69" s="197">
        <v>6.99</v>
      </c>
      <c r="AD69" s="197">
        <v>12.46</v>
      </c>
      <c r="AE69" s="197">
        <v>0</v>
      </c>
      <c r="AF69" s="197">
        <v>0</v>
      </c>
      <c r="AG69" s="197">
        <v>33.950000000000003</v>
      </c>
      <c r="AH69" s="197">
        <v>0</v>
      </c>
      <c r="AI69" s="197">
        <v>15.56</v>
      </c>
      <c r="AJ69" s="197">
        <v>0</v>
      </c>
      <c r="AK69" s="197">
        <v>-1.1200000000000001</v>
      </c>
      <c r="AL69" s="197">
        <v>0</v>
      </c>
      <c r="AM69" s="197">
        <v>0</v>
      </c>
      <c r="AN69" s="197">
        <v>0</v>
      </c>
      <c r="AO69" s="197">
        <v>-140</v>
      </c>
      <c r="AP69" s="197">
        <v>-18.329999999999998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-7.45</v>
      </c>
      <c r="E70" s="197">
        <v>0</v>
      </c>
      <c r="F70" s="197">
        <v>0</v>
      </c>
      <c r="G70" s="197">
        <v>-14.22</v>
      </c>
      <c r="H70" s="197">
        <v>0</v>
      </c>
      <c r="I70" s="197">
        <v>0</v>
      </c>
      <c r="J70" s="197">
        <v>-34.17</v>
      </c>
      <c r="K70" s="197">
        <v>16.36</v>
      </c>
      <c r="L70" s="197">
        <v>0.31</v>
      </c>
      <c r="M70" s="197">
        <v>2.04</v>
      </c>
      <c r="N70" s="197">
        <v>0</v>
      </c>
      <c r="O70" s="197">
        <v>2.35</v>
      </c>
      <c r="P70" s="197">
        <v>0.66</v>
      </c>
      <c r="Q70" s="197">
        <v>0.28999999999999998</v>
      </c>
      <c r="R70" s="197">
        <v>0.36</v>
      </c>
      <c r="S70" s="197">
        <v>0.37</v>
      </c>
      <c r="T70" s="197">
        <v>0</v>
      </c>
      <c r="U70" s="197">
        <v>1.66</v>
      </c>
      <c r="V70" s="197">
        <v>2.16</v>
      </c>
      <c r="W70" s="197">
        <v>1.39</v>
      </c>
      <c r="X70" s="197">
        <v>2.08</v>
      </c>
      <c r="Y70" s="197">
        <v>0</v>
      </c>
      <c r="Z70" s="197">
        <v>3.93</v>
      </c>
      <c r="AA70" s="197">
        <v>1.05</v>
      </c>
      <c r="AB70" s="197">
        <v>0</v>
      </c>
      <c r="AC70" s="197">
        <v>6.99</v>
      </c>
      <c r="AD70" s="197">
        <v>12.46</v>
      </c>
      <c r="AE70" s="197">
        <v>0</v>
      </c>
      <c r="AF70" s="197">
        <v>0</v>
      </c>
      <c r="AG70" s="197">
        <v>33.950000000000003</v>
      </c>
      <c r="AH70" s="197">
        <v>0</v>
      </c>
      <c r="AI70" s="197">
        <v>15.56</v>
      </c>
      <c r="AJ70" s="197">
        <v>0</v>
      </c>
      <c r="AK70" s="197">
        <v>-1.1200000000000001</v>
      </c>
      <c r="AL70" s="197">
        <v>0</v>
      </c>
      <c r="AM70" s="197">
        <v>0</v>
      </c>
      <c r="AN70" s="197">
        <v>0</v>
      </c>
      <c r="AO70" s="197">
        <v>-140</v>
      </c>
      <c r="AP70" s="197">
        <v>-18.329999999999998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-7.45</v>
      </c>
      <c r="E71" s="197">
        <v>0</v>
      </c>
      <c r="F71" s="197">
        <v>0</v>
      </c>
      <c r="G71" s="197">
        <v>-14.22</v>
      </c>
      <c r="H71" s="197">
        <v>0</v>
      </c>
      <c r="I71" s="197">
        <v>0</v>
      </c>
      <c r="J71" s="197">
        <v>-42.51</v>
      </c>
      <c r="K71" s="197">
        <v>16.36</v>
      </c>
      <c r="L71" s="197">
        <v>0.31</v>
      </c>
      <c r="M71" s="197">
        <v>2.04</v>
      </c>
      <c r="N71" s="197">
        <v>0</v>
      </c>
      <c r="O71" s="197">
        <v>2.35</v>
      </c>
      <c r="P71" s="197">
        <v>0.66</v>
      </c>
      <c r="Q71" s="197">
        <v>0.28999999999999998</v>
      </c>
      <c r="R71" s="197">
        <v>0.36</v>
      </c>
      <c r="S71" s="197">
        <v>0.37</v>
      </c>
      <c r="T71" s="197">
        <v>0</v>
      </c>
      <c r="U71" s="197">
        <v>1.66</v>
      </c>
      <c r="V71" s="197">
        <v>2.16</v>
      </c>
      <c r="W71" s="197">
        <v>1.39</v>
      </c>
      <c r="X71" s="197">
        <v>2.08</v>
      </c>
      <c r="Y71" s="197">
        <v>0</v>
      </c>
      <c r="Z71" s="197">
        <v>3.93</v>
      </c>
      <c r="AA71" s="197">
        <v>1.05</v>
      </c>
      <c r="AB71" s="197">
        <v>0</v>
      </c>
      <c r="AC71" s="197">
        <v>6.99</v>
      </c>
      <c r="AD71" s="197">
        <v>12.46</v>
      </c>
      <c r="AE71" s="197">
        <v>0</v>
      </c>
      <c r="AF71" s="197">
        <v>0</v>
      </c>
      <c r="AG71" s="197">
        <v>33.950000000000003</v>
      </c>
      <c r="AH71" s="197">
        <v>0</v>
      </c>
      <c r="AI71" s="197">
        <v>15.56</v>
      </c>
      <c r="AJ71" s="197">
        <v>0</v>
      </c>
      <c r="AK71" s="197">
        <v>-1.1200000000000001</v>
      </c>
      <c r="AL71" s="197">
        <v>0</v>
      </c>
      <c r="AM71" s="197">
        <v>0</v>
      </c>
      <c r="AN71" s="197">
        <v>0</v>
      </c>
      <c r="AO71" s="197">
        <v>-140</v>
      </c>
      <c r="AP71" s="197">
        <v>-18.329999999999998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-7.45</v>
      </c>
      <c r="E72" s="197">
        <v>0</v>
      </c>
      <c r="F72" s="197">
        <v>0</v>
      </c>
      <c r="G72" s="197">
        <v>-14.22</v>
      </c>
      <c r="H72" s="197">
        <v>0</v>
      </c>
      <c r="I72" s="197">
        <v>0</v>
      </c>
      <c r="J72" s="197">
        <v>-42.51</v>
      </c>
      <c r="K72" s="197">
        <v>16.36</v>
      </c>
      <c r="L72" s="197">
        <v>0.31</v>
      </c>
      <c r="M72" s="197">
        <v>2.04</v>
      </c>
      <c r="N72" s="197">
        <v>0</v>
      </c>
      <c r="O72" s="197">
        <v>2.35</v>
      </c>
      <c r="P72" s="197">
        <v>0.66</v>
      </c>
      <c r="Q72" s="197">
        <v>0.28999999999999998</v>
      </c>
      <c r="R72" s="197">
        <v>0.36</v>
      </c>
      <c r="S72" s="197">
        <v>0.37</v>
      </c>
      <c r="T72" s="197">
        <v>0</v>
      </c>
      <c r="U72" s="197">
        <v>1.66</v>
      </c>
      <c r="V72" s="197">
        <v>2.16</v>
      </c>
      <c r="W72" s="197">
        <v>1.39</v>
      </c>
      <c r="X72" s="197">
        <v>2.08</v>
      </c>
      <c r="Y72" s="197">
        <v>0</v>
      </c>
      <c r="Z72" s="197">
        <v>3.93</v>
      </c>
      <c r="AA72" s="197">
        <v>1.05</v>
      </c>
      <c r="AB72" s="197">
        <v>0</v>
      </c>
      <c r="AC72" s="197">
        <v>6.99</v>
      </c>
      <c r="AD72" s="197">
        <v>12.46</v>
      </c>
      <c r="AE72" s="197">
        <v>0</v>
      </c>
      <c r="AF72" s="197">
        <v>0</v>
      </c>
      <c r="AG72" s="197">
        <v>33.950000000000003</v>
      </c>
      <c r="AH72" s="197">
        <v>0</v>
      </c>
      <c r="AI72" s="197">
        <v>15.56</v>
      </c>
      <c r="AJ72" s="197">
        <v>0</v>
      </c>
      <c r="AK72" s="197">
        <v>-1.1200000000000001</v>
      </c>
      <c r="AL72" s="197">
        <v>0</v>
      </c>
      <c r="AM72" s="197">
        <v>0</v>
      </c>
      <c r="AN72" s="197">
        <v>0</v>
      </c>
      <c r="AO72" s="197">
        <v>-140</v>
      </c>
      <c r="AP72" s="197">
        <v>-18.329999999999998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-37.03</v>
      </c>
      <c r="E73" s="197">
        <v>0</v>
      </c>
      <c r="F73" s="197">
        <v>0</v>
      </c>
      <c r="G73" s="197">
        <v>-55.6</v>
      </c>
      <c r="H73" s="197">
        <v>0</v>
      </c>
      <c r="I73" s="197">
        <v>0</v>
      </c>
      <c r="J73" s="197">
        <v>-33.909999999999997</v>
      </c>
      <c r="K73" s="197">
        <v>16.36</v>
      </c>
      <c r="L73" s="197">
        <v>0.31</v>
      </c>
      <c r="M73" s="197">
        <v>2.04</v>
      </c>
      <c r="N73" s="197">
        <v>0</v>
      </c>
      <c r="O73" s="197">
        <v>2.35</v>
      </c>
      <c r="P73" s="197">
        <v>0.66</v>
      </c>
      <c r="Q73" s="197">
        <v>0.28999999999999998</v>
      </c>
      <c r="R73" s="197">
        <v>0.36</v>
      </c>
      <c r="S73" s="197">
        <v>0.37</v>
      </c>
      <c r="T73" s="197">
        <v>0</v>
      </c>
      <c r="U73" s="197">
        <v>1.66</v>
      </c>
      <c r="V73" s="197">
        <v>2.16</v>
      </c>
      <c r="W73" s="197">
        <v>1.39</v>
      </c>
      <c r="X73" s="197">
        <v>2.08</v>
      </c>
      <c r="Y73" s="197">
        <v>0</v>
      </c>
      <c r="Z73" s="197">
        <v>3.93</v>
      </c>
      <c r="AA73" s="197">
        <v>1.05</v>
      </c>
      <c r="AB73" s="197">
        <v>0</v>
      </c>
      <c r="AC73" s="197">
        <v>6.99</v>
      </c>
      <c r="AD73" s="197">
        <v>12.46</v>
      </c>
      <c r="AE73" s="197">
        <v>0</v>
      </c>
      <c r="AF73" s="197">
        <v>0</v>
      </c>
      <c r="AG73" s="197">
        <v>33.950000000000003</v>
      </c>
      <c r="AH73" s="197">
        <v>0</v>
      </c>
      <c r="AI73" s="197">
        <v>15.56</v>
      </c>
      <c r="AJ73" s="197">
        <v>0</v>
      </c>
      <c r="AK73" s="197">
        <v>-1.1200000000000001</v>
      </c>
      <c r="AL73" s="197">
        <v>0</v>
      </c>
      <c r="AM73" s="197">
        <v>0</v>
      </c>
      <c r="AN73" s="197">
        <v>0</v>
      </c>
      <c r="AO73" s="197">
        <v>-140</v>
      </c>
      <c r="AP73" s="197">
        <v>-18.329999999999998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-37.03</v>
      </c>
      <c r="E74" s="197">
        <v>0</v>
      </c>
      <c r="F74" s="197">
        <v>0</v>
      </c>
      <c r="G74" s="197">
        <v>-57.6</v>
      </c>
      <c r="H74" s="197">
        <v>0</v>
      </c>
      <c r="I74" s="197">
        <v>0</v>
      </c>
      <c r="J74" s="197">
        <v>-33.909999999999997</v>
      </c>
      <c r="K74" s="197">
        <v>16.36</v>
      </c>
      <c r="L74" s="197">
        <v>0.31</v>
      </c>
      <c r="M74" s="197">
        <v>2.04</v>
      </c>
      <c r="N74" s="197">
        <v>0</v>
      </c>
      <c r="O74" s="197">
        <v>2.35</v>
      </c>
      <c r="P74" s="197">
        <v>0.66</v>
      </c>
      <c r="Q74" s="197">
        <v>0.28999999999999998</v>
      </c>
      <c r="R74" s="197">
        <v>0.36</v>
      </c>
      <c r="S74" s="197">
        <v>0.37</v>
      </c>
      <c r="T74" s="197">
        <v>0</v>
      </c>
      <c r="U74" s="197">
        <v>1.66</v>
      </c>
      <c r="V74" s="197">
        <v>2.16</v>
      </c>
      <c r="W74" s="197">
        <v>1.39</v>
      </c>
      <c r="X74" s="197">
        <v>2.08</v>
      </c>
      <c r="Y74" s="197">
        <v>0</v>
      </c>
      <c r="Z74" s="197">
        <v>3.93</v>
      </c>
      <c r="AA74" s="197">
        <v>1.05</v>
      </c>
      <c r="AB74" s="197">
        <v>0</v>
      </c>
      <c r="AC74" s="197">
        <v>6.99</v>
      </c>
      <c r="AD74" s="197">
        <v>12.46</v>
      </c>
      <c r="AE74" s="197">
        <v>0</v>
      </c>
      <c r="AF74" s="197">
        <v>0</v>
      </c>
      <c r="AG74" s="197">
        <v>33.950000000000003</v>
      </c>
      <c r="AH74" s="197">
        <v>0</v>
      </c>
      <c r="AI74" s="197">
        <v>15.56</v>
      </c>
      <c r="AJ74" s="197">
        <v>0</v>
      </c>
      <c r="AK74" s="197">
        <v>-1.1200000000000001</v>
      </c>
      <c r="AL74" s="197">
        <v>0</v>
      </c>
      <c r="AM74" s="197">
        <v>0</v>
      </c>
      <c r="AN74" s="197">
        <v>0</v>
      </c>
      <c r="AO74" s="197">
        <v>-140</v>
      </c>
      <c r="AP74" s="197">
        <v>-18.329999999999998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-55.78</v>
      </c>
      <c r="E75" s="197">
        <v>0</v>
      </c>
      <c r="F75" s="197">
        <v>0</v>
      </c>
      <c r="G75" s="197">
        <v>-57.6</v>
      </c>
      <c r="H75" s="197">
        <v>0</v>
      </c>
      <c r="I75" s="197">
        <v>0</v>
      </c>
      <c r="J75" s="197">
        <v>-33.909999999999997</v>
      </c>
      <c r="K75" s="197">
        <v>16.36</v>
      </c>
      <c r="L75" s="197">
        <v>0.31</v>
      </c>
      <c r="M75" s="197">
        <v>2.04</v>
      </c>
      <c r="N75" s="197">
        <v>0</v>
      </c>
      <c r="O75" s="197">
        <v>2.35</v>
      </c>
      <c r="P75" s="197">
        <v>0.66</v>
      </c>
      <c r="Q75" s="197">
        <v>0.28999999999999998</v>
      </c>
      <c r="R75" s="197">
        <v>0.36</v>
      </c>
      <c r="S75" s="197">
        <v>0.37</v>
      </c>
      <c r="T75" s="197">
        <v>0</v>
      </c>
      <c r="U75" s="197">
        <v>1.66</v>
      </c>
      <c r="V75" s="197">
        <v>2.16</v>
      </c>
      <c r="W75" s="197">
        <v>1.39</v>
      </c>
      <c r="X75" s="197">
        <v>2.08</v>
      </c>
      <c r="Y75" s="197">
        <v>0</v>
      </c>
      <c r="Z75" s="197">
        <v>3.93</v>
      </c>
      <c r="AA75" s="197">
        <v>1.05</v>
      </c>
      <c r="AB75" s="197">
        <v>0</v>
      </c>
      <c r="AC75" s="197">
        <v>7.77</v>
      </c>
      <c r="AD75" s="197">
        <v>12.46</v>
      </c>
      <c r="AE75" s="197">
        <v>0</v>
      </c>
      <c r="AF75" s="197">
        <v>0</v>
      </c>
      <c r="AG75" s="197">
        <v>37.94</v>
      </c>
      <c r="AH75" s="197">
        <v>0</v>
      </c>
      <c r="AI75" s="197">
        <v>15.56</v>
      </c>
      <c r="AJ75" s="197">
        <v>0</v>
      </c>
      <c r="AK75" s="197">
        <v>-1.1200000000000001</v>
      </c>
      <c r="AL75" s="197">
        <v>0</v>
      </c>
      <c r="AM75" s="197">
        <v>0</v>
      </c>
      <c r="AN75" s="197">
        <v>0</v>
      </c>
      <c r="AO75" s="197">
        <v>-147.78</v>
      </c>
      <c r="AP75" s="197">
        <v>-18.329999999999998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-56.68</v>
      </c>
      <c r="E76" s="197">
        <v>0</v>
      </c>
      <c r="F76" s="197">
        <v>0</v>
      </c>
      <c r="G76" s="197">
        <v>-57.6</v>
      </c>
      <c r="H76" s="197">
        <v>0</v>
      </c>
      <c r="I76" s="197">
        <v>0</v>
      </c>
      <c r="J76" s="197">
        <v>-58.91</v>
      </c>
      <c r="K76" s="197">
        <v>16.36</v>
      </c>
      <c r="L76" s="197">
        <v>0.31</v>
      </c>
      <c r="M76" s="197">
        <v>2.04</v>
      </c>
      <c r="N76" s="197">
        <v>0</v>
      </c>
      <c r="O76" s="197">
        <v>2.35</v>
      </c>
      <c r="P76" s="197">
        <v>0.66</v>
      </c>
      <c r="Q76" s="197">
        <v>0.28999999999999998</v>
      </c>
      <c r="R76" s="197">
        <v>0.36</v>
      </c>
      <c r="S76" s="197">
        <v>0.37</v>
      </c>
      <c r="T76" s="197">
        <v>0</v>
      </c>
      <c r="U76" s="197">
        <v>1.66</v>
      </c>
      <c r="V76" s="197">
        <v>2.16</v>
      </c>
      <c r="W76" s="197">
        <v>1.39</v>
      </c>
      <c r="X76" s="197">
        <v>2.08</v>
      </c>
      <c r="Y76" s="197">
        <v>0</v>
      </c>
      <c r="Z76" s="197">
        <v>3.93</v>
      </c>
      <c r="AA76" s="197">
        <v>1.05</v>
      </c>
      <c r="AB76" s="197">
        <v>0</v>
      </c>
      <c r="AC76" s="197">
        <v>7.47</v>
      </c>
      <c r="AD76" s="197">
        <v>12.46</v>
      </c>
      <c r="AE76" s="197">
        <v>0</v>
      </c>
      <c r="AF76" s="197">
        <v>0</v>
      </c>
      <c r="AG76" s="197">
        <v>37.94</v>
      </c>
      <c r="AH76" s="197">
        <v>0</v>
      </c>
      <c r="AI76" s="197">
        <v>15.56</v>
      </c>
      <c r="AJ76" s="197">
        <v>0</v>
      </c>
      <c r="AK76" s="197">
        <v>-1.1200000000000001</v>
      </c>
      <c r="AL76" s="197">
        <v>0</v>
      </c>
      <c r="AM76" s="197">
        <v>0</v>
      </c>
      <c r="AN76" s="197">
        <v>0</v>
      </c>
      <c r="AO76" s="197">
        <v>-140</v>
      </c>
      <c r="AP76" s="197">
        <v>-18.329999999999998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-32.869999999999997</v>
      </c>
      <c r="E77" s="197">
        <v>0</v>
      </c>
      <c r="F77" s="197">
        <v>0</v>
      </c>
      <c r="G77" s="197">
        <v>-40.380000000000003</v>
      </c>
      <c r="H77" s="197">
        <v>0</v>
      </c>
      <c r="I77" s="197">
        <v>0</v>
      </c>
      <c r="J77" s="197">
        <v>-58.92</v>
      </c>
      <c r="K77" s="197">
        <v>16.36</v>
      </c>
      <c r="L77" s="197">
        <v>0.31</v>
      </c>
      <c r="M77" s="197">
        <v>2.04</v>
      </c>
      <c r="N77" s="197">
        <v>0</v>
      </c>
      <c r="O77" s="197">
        <v>2.35</v>
      </c>
      <c r="P77" s="197">
        <v>0.66</v>
      </c>
      <c r="Q77" s="197">
        <v>0.28999999999999998</v>
      </c>
      <c r="R77" s="197">
        <v>0.36</v>
      </c>
      <c r="S77" s="197">
        <v>0.37</v>
      </c>
      <c r="T77" s="197">
        <v>0</v>
      </c>
      <c r="U77" s="197">
        <v>1.66</v>
      </c>
      <c r="V77" s="197">
        <v>2.16</v>
      </c>
      <c r="W77" s="197">
        <v>1.39</v>
      </c>
      <c r="X77" s="197">
        <v>2.08</v>
      </c>
      <c r="Y77" s="197">
        <v>0</v>
      </c>
      <c r="Z77" s="197">
        <v>3.93</v>
      </c>
      <c r="AA77" s="197">
        <v>1.05</v>
      </c>
      <c r="AB77" s="197">
        <v>0</v>
      </c>
      <c r="AC77" s="197">
        <v>7.47</v>
      </c>
      <c r="AD77" s="197">
        <v>12.46</v>
      </c>
      <c r="AE77" s="197">
        <v>0</v>
      </c>
      <c r="AF77" s="197">
        <v>0</v>
      </c>
      <c r="AG77" s="197">
        <v>37.94</v>
      </c>
      <c r="AH77" s="197">
        <v>0</v>
      </c>
      <c r="AI77" s="197">
        <v>15.56</v>
      </c>
      <c r="AJ77" s="197">
        <v>0</v>
      </c>
      <c r="AK77" s="197">
        <v>-1.1200000000000001</v>
      </c>
      <c r="AL77" s="197">
        <v>0</v>
      </c>
      <c r="AM77" s="197">
        <v>0</v>
      </c>
      <c r="AN77" s="197">
        <v>0</v>
      </c>
      <c r="AO77" s="197">
        <v>-176.11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-9.5299999999999994</v>
      </c>
      <c r="E78" s="197">
        <v>0</v>
      </c>
      <c r="F78" s="197">
        <v>0</v>
      </c>
      <c r="G78" s="197">
        <v>-30.77</v>
      </c>
      <c r="H78" s="197">
        <v>0</v>
      </c>
      <c r="I78" s="197">
        <v>0</v>
      </c>
      <c r="J78" s="197">
        <v>-61.45</v>
      </c>
      <c r="K78" s="197">
        <v>16.36</v>
      </c>
      <c r="L78" s="197">
        <v>0.31</v>
      </c>
      <c r="M78" s="197">
        <v>2.04</v>
      </c>
      <c r="N78" s="197">
        <v>0</v>
      </c>
      <c r="O78" s="197">
        <v>2.35</v>
      </c>
      <c r="P78" s="197">
        <v>0.66</v>
      </c>
      <c r="Q78" s="197">
        <v>0.28999999999999998</v>
      </c>
      <c r="R78" s="197">
        <v>0.36</v>
      </c>
      <c r="S78" s="197">
        <v>0.37</v>
      </c>
      <c r="T78" s="197">
        <v>0</v>
      </c>
      <c r="U78" s="197">
        <v>1.66</v>
      </c>
      <c r="V78" s="197">
        <v>2.16</v>
      </c>
      <c r="W78" s="197">
        <v>1.39</v>
      </c>
      <c r="X78" s="197">
        <v>2.08</v>
      </c>
      <c r="Y78" s="197">
        <v>0</v>
      </c>
      <c r="Z78" s="197">
        <v>3.93</v>
      </c>
      <c r="AA78" s="197">
        <v>1.05</v>
      </c>
      <c r="AB78" s="197">
        <v>0</v>
      </c>
      <c r="AC78" s="197">
        <v>7.47</v>
      </c>
      <c r="AD78" s="197">
        <v>12.46</v>
      </c>
      <c r="AE78" s="197">
        <v>0</v>
      </c>
      <c r="AF78" s="197">
        <v>0</v>
      </c>
      <c r="AG78" s="197">
        <v>37.94</v>
      </c>
      <c r="AH78" s="197">
        <v>0</v>
      </c>
      <c r="AI78" s="197">
        <v>15.56</v>
      </c>
      <c r="AJ78" s="197">
        <v>0</v>
      </c>
      <c r="AK78" s="197">
        <v>-1.1200000000000001</v>
      </c>
      <c r="AL78" s="197">
        <v>0</v>
      </c>
      <c r="AM78" s="197">
        <v>0</v>
      </c>
      <c r="AN78" s="197">
        <v>0</v>
      </c>
      <c r="AO78" s="197">
        <v>-216.11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19.05</v>
      </c>
      <c r="H79" s="197">
        <v>0</v>
      </c>
      <c r="I79" s="197">
        <v>0</v>
      </c>
      <c r="J79" s="197">
        <v>1.08</v>
      </c>
      <c r="K79" s="197">
        <v>16.36</v>
      </c>
      <c r="L79" s="197">
        <v>0.31</v>
      </c>
      <c r="M79" s="197">
        <v>2.04</v>
      </c>
      <c r="N79" s="197">
        <v>0</v>
      </c>
      <c r="O79" s="197">
        <v>2.35</v>
      </c>
      <c r="P79" s="197">
        <v>0.66</v>
      </c>
      <c r="Q79" s="197">
        <v>0.28999999999999998</v>
      </c>
      <c r="R79" s="197">
        <v>0.36</v>
      </c>
      <c r="S79" s="197">
        <v>0.37</v>
      </c>
      <c r="T79" s="197">
        <v>0</v>
      </c>
      <c r="U79" s="197">
        <v>1.66</v>
      </c>
      <c r="V79" s="197">
        <v>2.16</v>
      </c>
      <c r="W79" s="197">
        <v>1.39</v>
      </c>
      <c r="X79" s="197">
        <v>2.08</v>
      </c>
      <c r="Y79" s="197">
        <v>0</v>
      </c>
      <c r="Z79" s="197">
        <v>3.93</v>
      </c>
      <c r="AA79" s="197">
        <v>1.05</v>
      </c>
      <c r="AB79" s="197">
        <v>0</v>
      </c>
      <c r="AC79" s="197">
        <v>7.47</v>
      </c>
      <c r="AD79" s="197">
        <v>12.46</v>
      </c>
      <c r="AE79" s="197">
        <v>0</v>
      </c>
      <c r="AF79" s="197">
        <v>0</v>
      </c>
      <c r="AG79" s="197">
        <v>37.94</v>
      </c>
      <c r="AH79" s="197">
        <v>0</v>
      </c>
      <c r="AI79" s="197">
        <v>15.56</v>
      </c>
      <c r="AJ79" s="197">
        <v>0</v>
      </c>
      <c r="AK79" s="197">
        <v>-1.1200000000000001</v>
      </c>
      <c r="AL79" s="197">
        <v>0</v>
      </c>
      <c r="AM79" s="197">
        <v>0</v>
      </c>
      <c r="AN79" s="197">
        <v>0</v>
      </c>
      <c r="AO79" s="197">
        <v>-256.11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28.14</v>
      </c>
      <c r="H80" s="197">
        <v>0</v>
      </c>
      <c r="I80" s="197">
        <v>0</v>
      </c>
      <c r="J80" s="197">
        <v>1.08</v>
      </c>
      <c r="K80" s="197">
        <v>16.36</v>
      </c>
      <c r="L80" s="197">
        <v>0.31</v>
      </c>
      <c r="M80" s="197">
        <v>2.04</v>
      </c>
      <c r="N80" s="197">
        <v>0</v>
      </c>
      <c r="O80" s="197">
        <v>2.35</v>
      </c>
      <c r="P80" s="197">
        <v>0.66</v>
      </c>
      <c r="Q80" s="197">
        <v>0.28999999999999998</v>
      </c>
      <c r="R80" s="197">
        <v>0.36</v>
      </c>
      <c r="S80" s="197">
        <v>0.37</v>
      </c>
      <c r="T80" s="197">
        <v>0</v>
      </c>
      <c r="U80" s="197">
        <v>1.66</v>
      </c>
      <c r="V80" s="197">
        <v>2.16</v>
      </c>
      <c r="W80" s="197">
        <v>1.39</v>
      </c>
      <c r="X80" s="197">
        <v>2.08</v>
      </c>
      <c r="Y80" s="197">
        <v>0</v>
      </c>
      <c r="Z80" s="197">
        <v>3.93</v>
      </c>
      <c r="AA80" s="197">
        <v>1.05</v>
      </c>
      <c r="AB80" s="197">
        <v>0</v>
      </c>
      <c r="AC80" s="197">
        <v>5.99</v>
      </c>
      <c r="AD80" s="197">
        <v>12.46</v>
      </c>
      <c r="AE80" s="197">
        <v>0</v>
      </c>
      <c r="AF80" s="197">
        <v>0</v>
      </c>
      <c r="AG80" s="197">
        <v>33.4</v>
      </c>
      <c r="AH80" s="197">
        <v>0</v>
      </c>
      <c r="AI80" s="197">
        <v>15.56</v>
      </c>
      <c r="AJ80" s="197">
        <v>0</v>
      </c>
      <c r="AK80" s="197">
        <v>-1.1200000000000001</v>
      </c>
      <c r="AL80" s="197">
        <v>0</v>
      </c>
      <c r="AM80" s="197">
        <v>0</v>
      </c>
      <c r="AN80" s="197">
        <v>0</v>
      </c>
      <c r="AO80" s="197">
        <v>-296.11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28.14</v>
      </c>
      <c r="H81" s="197">
        <v>0</v>
      </c>
      <c r="I81" s="197">
        <v>0</v>
      </c>
      <c r="J81" s="197">
        <v>1.08</v>
      </c>
      <c r="K81" s="197">
        <v>16.36</v>
      </c>
      <c r="L81" s="197">
        <v>0.31</v>
      </c>
      <c r="M81" s="197">
        <v>2.04</v>
      </c>
      <c r="N81" s="197">
        <v>0</v>
      </c>
      <c r="O81" s="197">
        <v>2.35</v>
      </c>
      <c r="P81" s="197">
        <v>0.66</v>
      </c>
      <c r="Q81" s="197">
        <v>0.28999999999999998</v>
      </c>
      <c r="R81" s="197">
        <v>0.36</v>
      </c>
      <c r="S81" s="197">
        <v>0.37</v>
      </c>
      <c r="T81" s="197">
        <v>0</v>
      </c>
      <c r="U81" s="197">
        <v>1.66</v>
      </c>
      <c r="V81" s="197">
        <v>2.16</v>
      </c>
      <c r="W81" s="197">
        <v>1.39</v>
      </c>
      <c r="X81" s="197">
        <v>2.08</v>
      </c>
      <c r="Y81" s="197">
        <v>0</v>
      </c>
      <c r="Z81" s="197">
        <v>3.93</v>
      </c>
      <c r="AA81" s="197">
        <v>1.05</v>
      </c>
      <c r="AB81" s="197">
        <v>0</v>
      </c>
      <c r="AC81" s="197">
        <v>5.99</v>
      </c>
      <c r="AD81" s="197">
        <v>12.46</v>
      </c>
      <c r="AE81" s="197">
        <v>0</v>
      </c>
      <c r="AF81" s="197">
        <v>0</v>
      </c>
      <c r="AG81" s="197">
        <v>33.4</v>
      </c>
      <c r="AH81" s="197">
        <v>0</v>
      </c>
      <c r="AI81" s="197">
        <v>15.56</v>
      </c>
      <c r="AJ81" s="197">
        <v>0</v>
      </c>
      <c r="AK81" s="197">
        <v>-0.92</v>
      </c>
      <c r="AL81" s="197">
        <v>0</v>
      </c>
      <c r="AM81" s="197">
        <v>0</v>
      </c>
      <c r="AN81" s="197">
        <v>0</v>
      </c>
      <c r="AO81" s="197">
        <v>-256.11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28.14</v>
      </c>
      <c r="H82" s="197">
        <v>0</v>
      </c>
      <c r="I82" s="197">
        <v>0</v>
      </c>
      <c r="J82" s="197">
        <v>1.08</v>
      </c>
      <c r="K82" s="197">
        <v>16.36</v>
      </c>
      <c r="L82" s="197">
        <v>0.31</v>
      </c>
      <c r="M82" s="197">
        <v>2.04</v>
      </c>
      <c r="N82" s="197">
        <v>0</v>
      </c>
      <c r="O82" s="197">
        <v>2.35</v>
      </c>
      <c r="P82" s="197">
        <v>0.66</v>
      </c>
      <c r="Q82" s="197">
        <v>0.28999999999999998</v>
      </c>
      <c r="R82" s="197">
        <v>0.36</v>
      </c>
      <c r="S82" s="197">
        <v>0.37</v>
      </c>
      <c r="T82" s="197">
        <v>0</v>
      </c>
      <c r="U82" s="197">
        <v>1.66</v>
      </c>
      <c r="V82" s="197">
        <v>2.16</v>
      </c>
      <c r="W82" s="197">
        <v>1.39</v>
      </c>
      <c r="X82" s="197">
        <v>2.08</v>
      </c>
      <c r="Y82" s="197">
        <v>0</v>
      </c>
      <c r="Z82" s="197">
        <v>3.93</v>
      </c>
      <c r="AA82" s="197">
        <v>1.05</v>
      </c>
      <c r="AB82" s="197">
        <v>0</v>
      </c>
      <c r="AC82" s="197">
        <v>5.99</v>
      </c>
      <c r="AD82" s="197">
        <v>12.46</v>
      </c>
      <c r="AE82" s="197">
        <v>0</v>
      </c>
      <c r="AF82" s="197">
        <v>0</v>
      </c>
      <c r="AG82" s="197">
        <v>33.4</v>
      </c>
      <c r="AH82" s="197">
        <v>0</v>
      </c>
      <c r="AI82" s="197">
        <v>15.56</v>
      </c>
      <c r="AJ82" s="197">
        <v>0</v>
      </c>
      <c r="AK82" s="197">
        <v>-0.92</v>
      </c>
      <c r="AL82" s="197">
        <v>0</v>
      </c>
      <c r="AM82" s="197">
        <v>0</v>
      </c>
      <c r="AN82" s="197">
        <v>0</v>
      </c>
      <c r="AO82" s="197">
        <v>-256.11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14.76</v>
      </c>
      <c r="E83" s="197">
        <v>0</v>
      </c>
      <c r="F83" s="197">
        <v>0</v>
      </c>
      <c r="G83" s="197">
        <v>27.58</v>
      </c>
      <c r="H83" s="197">
        <v>0</v>
      </c>
      <c r="I83" s="197">
        <v>0</v>
      </c>
      <c r="J83" s="197">
        <v>-43.94</v>
      </c>
      <c r="K83" s="197">
        <v>16.36</v>
      </c>
      <c r="L83" s="197">
        <v>0.31</v>
      </c>
      <c r="M83" s="197">
        <v>2.04</v>
      </c>
      <c r="N83" s="197">
        <v>0</v>
      </c>
      <c r="O83" s="197">
        <v>2.35</v>
      </c>
      <c r="P83" s="197">
        <v>0.66</v>
      </c>
      <c r="Q83" s="197">
        <v>0.28999999999999998</v>
      </c>
      <c r="R83" s="197">
        <v>0.36</v>
      </c>
      <c r="S83" s="197">
        <v>0.37</v>
      </c>
      <c r="T83" s="197">
        <v>0</v>
      </c>
      <c r="U83" s="197">
        <v>1.66</v>
      </c>
      <c r="V83" s="197">
        <v>2.16</v>
      </c>
      <c r="W83" s="197">
        <v>1.39</v>
      </c>
      <c r="X83" s="197">
        <v>2.08</v>
      </c>
      <c r="Y83" s="197">
        <v>0</v>
      </c>
      <c r="Z83" s="197">
        <v>3.93</v>
      </c>
      <c r="AA83" s="197">
        <v>1.05</v>
      </c>
      <c r="AB83" s="197">
        <v>0</v>
      </c>
      <c r="AC83" s="197">
        <v>4.99</v>
      </c>
      <c r="AD83" s="197">
        <v>12.46</v>
      </c>
      <c r="AE83" s="197">
        <v>0</v>
      </c>
      <c r="AF83" s="197">
        <v>0</v>
      </c>
      <c r="AG83" s="197">
        <v>33.4</v>
      </c>
      <c r="AH83" s="197">
        <v>0</v>
      </c>
      <c r="AI83" s="197">
        <v>15.56</v>
      </c>
      <c r="AJ83" s="197">
        <v>0</v>
      </c>
      <c r="AK83" s="197">
        <v>-0.92</v>
      </c>
      <c r="AL83" s="197">
        <v>0</v>
      </c>
      <c r="AM83" s="197">
        <v>0</v>
      </c>
      <c r="AN83" s="197">
        <v>0</v>
      </c>
      <c r="AO83" s="197">
        <v>-256.11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14.76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-29.28</v>
      </c>
      <c r="K84" s="197">
        <v>16.36</v>
      </c>
      <c r="L84" s="197">
        <v>0.31</v>
      </c>
      <c r="M84" s="197">
        <v>2.04</v>
      </c>
      <c r="N84" s="197">
        <v>0</v>
      </c>
      <c r="O84" s="197">
        <v>2.35</v>
      </c>
      <c r="P84" s="197">
        <v>0.66</v>
      </c>
      <c r="Q84" s="197">
        <v>0.28999999999999998</v>
      </c>
      <c r="R84" s="197">
        <v>0.36</v>
      </c>
      <c r="S84" s="197">
        <v>0.37</v>
      </c>
      <c r="T84" s="197">
        <v>0</v>
      </c>
      <c r="U84" s="197">
        <v>1.66</v>
      </c>
      <c r="V84" s="197">
        <v>2.16</v>
      </c>
      <c r="W84" s="197">
        <v>1.39</v>
      </c>
      <c r="X84" s="197">
        <v>2.08</v>
      </c>
      <c r="Y84" s="197">
        <v>0</v>
      </c>
      <c r="Z84" s="197">
        <v>3.93</v>
      </c>
      <c r="AA84" s="197">
        <v>1.05</v>
      </c>
      <c r="AB84" s="197">
        <v>0</v>
      </c>
      <c r="AC84" s="197">
        <v>4.99</v>
      </c>
      <c r="AD84" s="197">
        <v>12.46</v>
      </c>
      <c r="AE84" s="197">
        <v>0</v>
      </c>
      <c r="AF84" s="197">
        <v>0</v>
      </c>
      <c r="AG84" s="197">
        <v>33.4</v>
      </c>
      <c r="AH84" s="197">
        <v>0</v>
      </c>
      <c r="AI84" s="197">
        <v>15.56</v>
      </c>
      <c r="AJ84" s="197">
        <v>0</v>
      </c>
      <c r="AK84" s="197">
        <v>-0.92</v>
      </c>
      <c r="AL84" s="197">
        <v>0</v>
      </c>
      <c r="AM84" s="197">
        <v>0</v>
      </c>
      <c r="AN84" s="197">
        <v>0</v>
      </c>
      <c r="AO84" s="197">
        <v>-256.11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14.76</v>
      </c>
      <c r="E85" s="197">
        <v>0</v>
      </c>
      <c r="F85" s="197">
        <v>0</v>
      </c>
      <c r="G85" s="197">
        <v>28.14</v>
      </c>
      <c r="H85" s="197">
        <v>0</v>
      </c>
      <c r="I85" s="197">
        <v>0</v>
      </c>
      <c r="J85" s="197">
        <v>-17.02</v>
      </c>
      <c r="K85" s="197">
        <v>16.36</v>
      </c>
      <c r="L85" s="197">
        <v>0.31</v>
      </c>
      <c r="M85" s="197">
        <v>2.04</v>
      </c>
      <c r="N85" s="197">
        <v>0</v>
      </c>
      <c r="O85" s="197">
        <v>2.35</v>
      </c>
      <c r="P85" s="197">
        <v>0.66</v>
      </c>
      <c r="Q85" s="197">
        <v>0.28999999999999998</v>
      </c>
      <c r="R85" s="197">
        <v>0.36</v>
      </c>
      <c r="S85" s="197">
        <v>0.37</v>
      </c>
      <c r="T85" s="197">
        <v>0</v>
      </c>
      <c r="U85" s="197">
        <v>1.66</v>
      </c>
      <c r="V85" s="197">
        <v>2.16</v>
      </c>
      <c r="W85" s="197">
        <v>1.39</v>
      </c>
      <c r="X85" s="197">
        <v>2.08</v>
      </c>
      <c r="Y85" s="197">
        <v>0</v>
      </c>
      <c r="Z85" s="197">
        <v>3.93</v>
      </c>
      <c r="AA85" s="197">
        <v>1.05</v>
      </c>
      <c r="AB85" s="197">
        <v>0</v>
      </c>
      <c r="AC85" s="197">
        <v>4.99</v>
      </c>
      <c r="AD85" s="197">
        <v>12.46</v>
      </c>
      <c r="AE85" s="197">
        <v>0</v>
      </c>
      <c r="AF85" s="197">
        <v>0</v>
      </c>
      <c r="AG85" s="197">
        <v>33.4</v>
      </c>
      <c r="AH85" s="197">
        <v>0</v>
      </c>
      <c r="AI85" s="197">
        <v>15.56</v>
      </c>
      <c r="AJ85" s="197">
        <v>0</v>
      </c>
      <c r="AK85" s="197">
        <v>-0.92</v>
      </c>
      <c r="AL85" s="197">
        <v>0</v>
      </c>
      <c r="AM85" s="197">
        <v>0</v>
      </c>
      <c r="AN85" s="197">
        <v>0</v>
      </c>
      <c r="AO85" s="197">
        <v>-256.11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14.76</v>
      </c>
      <c r="E86" s="197">
        <v>0</v>
      </c>
      <c r="F86" s="197">
        <v>0</v>
      </c>
      <c r="G86" s="197">
        <v>28.14</v>
      </c>
      <c r="H86" s="197">
        <v>0</v>
      </c>
      <c r="I86" s="197">
        <v>0</v>
      </c>
      <c r="J86" s="197">
        <v>-17.02</v>
      </c>
      <c r="K86" s="197">
        <v>16.36</v>
      </c>
      <c r="L86" s="197">
        <v>0.31</v>
      </c>
      <c r="M86" s="197">
        <v>2.04</v>
      </c>
      <c r="N86" s="197">
        <v>0</v>
      </c>
      <c r="O86" s="197">
        <v>2.35</v>
      </c>
      <c r="P86" s="197">
        <v>0.66</v>
      </c>
      <c r="Q86" s="197">
        <v>0.28999999999999998</v>
      </c>
      <c r="R86" s="197">
        <v>0.36</v>
      </c>
      <c r="S86" s="197">
        <v>0.37</v>
      </c>
      <c r="T86" s="197">
        <v>0</v>
      </c>
      <c r="U86" s="197">
        <v>1.66</v>
      </c>
      <c r="V86" s="197">
        <v>2.16</v>
      </c>
      <c r="W86" s="197">
        <v>1.39</v>
      </c>
      <c r="X86" s="197">
        <v>2.08</v>
      </c>
      <c r="Y86" s="197">
        <v>0</v>
      </c>
      <c r="Z86" s="197">
        <v>3.93</v>
      </c>
      <c r="AA86" s="197">
        <v>1.05</v>
      </c>
      <c r="AB86" s="197">
        <v>0</v>
      </c>
      <c r="AC86" s="197">
        <v>4.99</v>
      </c>
      <c r="AD86" s="197">
        <v>12.46</v>
      </c>
      <c r="AE86" s="197">
        <v>0</v>
      </c>
      <c r="AF86" s="197">
        <v>0</v>
      </c>
      <c r="AG86" s="197">
        <v>32.58</v>
      </c>
      <c r="AH86" s="197">
        <v>0</v>
      </c>
      <c r="AI86" s="197">
        <v>15.56</v>
      </c>
      <c r="AJ86" s="197">
        <v>0</v>
      </c>
      <c r="AK86" s="197">
        <v>-0.92</v>
      </c>
      <c r="AL86" s="197">
        <v>0</v>
      </c>
      <c r="AM86" s="197">
        <v>0</v>
      </c>
      <c r="AN86" s="197">
        <v>0</v>
      </c>
      <c r="AO86" s="197">
        <v>-306.11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14.76</v>
      </c>
      <c r="E87" s="197">
        <v>0</v>
      </c>
      <c r="F87" s="197">
        <v>0</v>
      </c>
      <c r="G87" s="197">
        <v>28.14</v>
      </c>
      <c r="H87" s="197">
        <v>0</v>
      </c>
      <c r="I87" s="197">
        <v>0</v>
      </c>
      <c r="J87" s="197">
        <v>1.08</v>
      </c>
      <c r="K87" s="197">
        <v>16.36</v>
      </c>
      <c r="L87" s="197">
        <v>0.31</v>
      </c>
      <c r="M87" s="197">
        <v>2.04</v>
      </c>
      <c r="N87" s="197">
        <v>0</v>
      </c>
      <c r="O87" s="197">
        <v>2.35</v>
      </c>
      <c r="P87" s="197">
        <v>0.66</v>
      </c>
      <c r="Q87" s="197">
        <v>0.28999999999999998</v>
      </c>
      <c r="R87" s="197">
        <v>0.36</v>
      </c>
      <c r="S87" s="197">
        <v>0.37</v>
      </c>
      <c r="T87" s="197">
        <v>0</v>
      </c>
      <c r="U87" s="197">
        <v>1.66</v>
      </c>
      <c r="V87" s="197">
        <v>2.16</v>
      </c>
      <c r="W87" s="197">
        <v>1.39</v>
      </c>
      <c r="X87" s="197">
        <v>2.08</v>
      </c>
      <c r="Y87" s="197">
        <v>0</v>
      </c>
      <c r="Z87" s="197">
        <v>3.93</v>
      </c>
      <c r="AA87" s="197">
        <v>1.05</v>
      </c>
      <c r="AB87" s="197">
        <v>0</v>
      </c>
      <c r="AC87" s="197">
        <v>4.99</v>
      </c>
      <c r="AD87" s="197">
        <v>12.46</v>
      </c>
      <c r="AE87" s="197">
        <v>0</v>
      </c>
      <c r="AF87" s="197">
        <v>0</v>
      </c>
      <c r="AG87" s="197">
        <v>32.58</v>
      </c>
      <c r="AH87" s="197">
        <v>0</v>
      </c>
      <c r="AI87" s="197">
        <v>15.56</v>
      </c>
      <c r="AJ87" s="197">
        <v>0</v>
      </c>
      <c r="AK87" s="197">
        <v>-0.92</v>
      </c>
      <c r="AL87" s="197">
        <v>0</v>
      </c>
      <c r="AM87" s="197">
        <v>0</v>
      </c>
      <c r="AN87" s="197">
        <v>0</v>
      </c>
      <c r="AO87" s="197">
        <v>-376.11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14.76</v>
      </c>
      <c r="E88" s="197">
        <v>0</v>
      </c>
      <c r="F88" s="197">
        <v>0</v>
      </c>
      <c r="G88" s="197">
        <v>28.14</v>
      </c>
      <c r="H88" s="197">
        <v>0</v>
      </c>
      <c r="I88" s="197">
        <v>0</v>
      </c>
      <c r="J88" s="197">
        <v>1.08</v>
      </c>
      <c r="K88" s="197">
        <v>16.36</v>
      </c>
      <c r="L88" s="197">
        <v>0.31</v>
      </c>
      <c r="M88" s="197">
        <v>2.04</v>
      </c>
      <c r="N88" s="197">
        <v>0</v>
      </c>
      <c r="O88" s="197">
        <v>2.35</v>
      </c>
      <c r="P88" s="197">
        <v>0.66</v>
      </c>
      <c r="Q88" s="197">
        <v>0.28999999999999998</v>
      </c>
      <c r="R88" s="197">
        <v>0.36</v>
      </c>
      <c r="S88" s="197">
        <v>0.37</v>
      </c>
      <c r="T88" s="197">
        <v>0</v>
      </c>
      <c r="U88" s="197">
        <v>1.66</v>
      </c>
      <c r="V88" s="197">
        <v>2.16</v>
      </c>
      <c r="W88" s="197">
        <v>1.39</v>
      </c>
      <c r="X88" s="197">
        <v>2.08</v>
      </c>
      <c r="Y88" s="197">
        <v>0</v>
      </c>
      <c r="Z88" s="197">
        <v>3.93</v>
      </c>
      <c r="AA88" s="197">
        <v>1.05</v>
      </c>
      <c r="AB88" s="197">
        <v>0</v>
      </c>
      <c r="AC88" s="197">
        <v>4.99</v>
      </c>
      <c r="AD88" s="197">
        <v>12.46</v>
      </c>
      <c r="AE88" s="197">
        <v>0</v>
      </c>
      <c r="AF88" s="197">
        <v>0</v>
      </c>
      <c r="AG88" s="197">
        <v>32.58</v>
      </c>
      <c r="AH88" s="197">
        <v>0</v>
      </c>
      <c r="AI88" s="197">
        <v>15.56</v>
      </c>
      <c r="AJ88" s="197">
        <v>0</v>
      </c>
      <c r="AK88" s="197">
        <v>-0.96</v>
      </c>
      <c r="AL88" s="197">
        <v>0</v>
      </c>
      <c r="AM88" s="197">
        <v>0</v>
      </c>
      <c r="AN88" s="197">
        <v>0</v>
      </c>
      <c r="AO88" s="197">
        <v>-426.11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0.47</v>
      </c>
      <c r="E89" s="197">
        <v>0</v>
      </c>
      <c r="F89" s="197">
        <v>0</v>
      </c>
      <c r="G89" s="197">
        <v>-6.88</v>
      </c>
      <c r="H89" s="197">
        <v>0</v>
      </c>
      <c r="I89" s="197">
        <v>0</v>
      </c>
      <c r="J89" s="197">
        <v>1.08</v>
      </c>
      <c r="K89" s="197">
        <v>16.36</v>
      </c>
      <c r="L89" s="197">
        <v>0.31</v>
      </c>
      <c r="M89" s="197">
        <v>2.04</v>
      </c>
      <c r="N89" s="197">
        <v>0</v>
      </c>
      <c r="O89" s="197">
        <v>2.35</v>
      </c>
      <c r="P89" s="197">
        <v>0.66</v>
      </c>
      <c r="Q89" s="197">
        <v>0.28999999999999998</v>
      </c>
      <c r="R89" s="197">
        <v>0.36</v>
      </c>
      <c r="S89" s="197">
        <v>0.37</v>
      </c>
      <c r="T89" s="197">
        <v>0</v>
      </c>
      <c r="U89" s="197">
        <v>1.66</v>
      </c>
      <c r="V89" s="197">
        <v>2.16</v>
      </c>
      <c r="W89" s="197">
        <v>1.39</v>
      </c>
      <c r="X89" s="197">
        <v>2.08</v>
      </c>
      <c r="Y89" s="197">
        <v>0</v>
      </c>
      <c r="Z89" s="197">
        <v>3.93</v>
      </c>
      <c r="AA89" s="197">
        <v>1.05</v>
      </c>
      <c r="AB89" s="197">
        <v>0</v>
      </c>
      <c r="AC89" s="197">
        <v>4.99</v>
      </c>
      <c r="AD89" s="197">
        <v>12.46</v>
      </c>
      <c r="AE89" s="197">
        <v>0</v>
      </c>
      <c r="AF89" s="197">
        <v>0</v>
      </c>
      <c r="AG89" s="197">
        <v>32.58</v>
      </c>
      <c r="AH89" s="197">
        <v>0</v>
      </c>
      <c r="AI89" s="197">
        <v>15.56</v>
      </c>
      <c r="AJ89" s="197">
        <v>0</v>
      </c>
      <c r="AK89" s="197">
        <v>-0.96</v>
      </c>
      <c r="AL89" s="197">
        <v>0</v>
      </c>
      <c r="AM89" s="197">
        <v>0</v>
      </c>
      <c r="AN89" s="197">
        <v>0</v>
      </c>
      <c r="AO89" s="197">
        <v>-426.11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0.47</v>
      </c>
      <c r="E90" s="197">
        <v>0</v>
      </c>
      <c r="F90" s="197">
        <v>0</v>
      </c>
      <c r="G90" s="197">
        <v>0.35</v>
      </c>
      <c r="H90" s="197">
        <v>0</v>
      </c>
      <c r="I90" s="197">
        <v>0</v>
      </c>
      <c r="J90" s="197">
        <v>1.08</v>
      </c>
      <c r="K90" s="197">
        <v>16.36</v>
      </c>
      <c r="L90" s="197">
        <v>0.31</v>
      </c>
      <c r="M90" s="197">
        <v>2.04</v>
      </c>
      <c r="N90" s="197">
        <v>0</v>
      </c>
      <c r="O90" s="197">
        <v>2.35</v>
      </c>
      <c r="P90" s="197">
        <v>0.66</v>
      </c>
      <c r="Q90" s="197">
        <v>0.28999999999999998</v>
      </c>
      <c r="R90" s="197">
        <v>0.36</v>
      </c>
      <c r="S90" s="197">
        <v>0.37</v>
      </c>
      <c r="T90" s="197">
        <v>0</v>
      </c>
      <c r="U90" s="197">
        <v>1.66</v>
      </c>
      <c r="V90" s="197">
        <v>2.16</v>
      </c>
      <c r="W90" s="197">
        <v>1.39</v>
      </c>
      <c r="X90" s="197">
        <v>2.08</v>
      </c>
      <c r="Y90" s="197">
        <v>0</v>
      </c>
      <c r="Z90" s="197">
        <v>3.93</v>
      </c>
      <c r="AA90" s="197">
        <v>1.05</v>
      </c>
      <c r="AB90" s="197">
        <v>0</v>
      </c>
      <c r="AC90" s="197">
        <v>5.54</v>
      </c>
      <c r="AD90" s="197">
        <v>12.46</v>
      </c>
      <c r="AE90" s="197">
        <v>0</v>
      </c>
      <c r="AF90" s="197">
        <v>0</v>
      </c>
      <c r="AG90" s="197">
        <v>37.44</v>
      </c>
      <c r="AH90" s="197">
        <v>0</v>
      </c>
      <c r="AI90" s="197">
        <v>15.56</v>
      </c>
      <c r="AJ90" s="197">
        <v>0</v>
      </c>
      <c r="AK90" s="197">
        <v>-0.96</v>
      </c>
      <c r="AL90" s="197">
        <v>0</v>
      </c>
      <c r="AM90" s="197">
        <v>0</v>
      </c>
      <c r="AN90" s="197">
        <v>0</v>
      </c>
      <c r="AO90" s="197">
        <v>-426.11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0.47</v>
      </c>
      <c r="E91" s="197">
        <v>0</v>
      </c>
      <c r="F91" s="197">
        <v>0</v>
      </c>
      <c r="G91" s="197">
        <v>-3.35</v>
      </c>
      <c r="H91" s="197">
        <v>0</v>
      </c>
      <c r="I91" s="197">
        <v>0</v>
      </c>
      <c r="J91" s="197">
        <v>1.08</v>
      </c>
      <c r="K91" s="197">
        <v>16.36</v>
      </c>
      <c r="L91" s="197">
        <v>0.31</v>
      </c>
      <c r="M91" s="197">
        <v>2.04</v>
      </c>
      <c r="N91" s="197">
        <v>0</v>
      </c>
      <c r="O91" s="197">
        <v>2.35</v>
      </c>
      <c r="P91" s="197">
        <v>0.66</v>
      </c>
      <c r="Q91" s="197">
        <v>0.28999999999999998</v>
      </c>
      <c r="R91" s="197">
        <v>0.36</v>
      </c>
      <c r="S91" s="197">
        <v>0.37</v>
      </c>
      <c r="T91" s="197">
        <v>0</v>
      </c>
      <c r="U91" s="197">
        <v>1.66</v>
      </c>
      <c r="V91" s="197">
        <v>2.16</v>
      </c>
      <c r="W91" s="197">
        <v>1.39</v>
      </c>
      <c r="X91" s="197">
        <v>2.08</v>
      </c>
      <c r="Y91" s="197">
        <v>0</v>
      </c>
      <c r="Z91" s="197">
        <v>3.93</v>
      </c>
      <c r="AA91" s="197">
        <v>1.05</v>
      </c>
      <c r="AB91" s="197">
        <v>0</v>
      </c>
      <c r="AC91" s="197">
        <v>5.54</v>
      </c>
      <c r="AD91" s="197">
        <v>12.46</v>
      </c>
      <c r="AE91" s="197">
        <v>0</v>
      </c>
      <c r="AF91" s="197">
        <v>0</v>
      </c>
      <c r="AG91" s="197">
        <v>37.44</v>
      </c>
      <c r="AH91" s="197">
        <v>0</v>
      </c>
      <c r="AI91" s="197">
        <v>15.56</v>
      </c>
      <c r="AJ91" s="197">
        <v>0</v>
      </c>
      <c r="AK91" s="197">
        <v>-0.96</v>
      </c>
      <c r="AL91" s="197">
        <v>0</v>
      </c>
      <c r="AM91" s="197">
        <v>0</v>
      </c>
      <c r="AN91" s="197">
        <v>0</v>
      </c>
      <c r="AO91" s="197">
        <v>-426.11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0.47</v>
      </c>
      <c r="E92" s="197">
        <v>0</v>
      </c>
      <c r="F92" s="197">
        <v>0</v>
      </c>
      <c r="G92" s="197">
        <v>-7.11</v>
      </c>
      <c r="H92" s="197">
        <v>0</v>
      </c>
      <c r="I92" s="197">
        <v>0</v>
      </c>
      <c r="J92" s="197">
        <v>1.08</v>
      </c>
      <c r="K92" s="197">
        <v>16.36</v>
      </c>
      <c r="L92" s="197">
        <v>0.31</v>
      </c>
      <c r="M92" s="197">
        <v>2.04</v>
      </c>
      <c r="N92" s="197">
        <v>0</v>
      </c>
      <c r="O92" s="197">
        <v>2.35</v>
      </c>
      <c r="P92" s="197">
        <v>0.66</v>
      </c>
      <c r="Q92" s="197">
        <v>0.28999999999999998</v>
      </c>
      <c r="R92" s="197">
        <v>0.36</v>
      </c>
      <c r="S92" s="197">
        <v>0.37</v>
      </c>
      <c r="T92" s="197">
        <v>0</v>
      </c>
      <c r="U92" s="197">
        <v>1.66</v>
      </c>
      <c r="V92" s="197">
        <v>2.16</v>
      </c>
      <c r="W92" s="197">
        <v>1.39</v>
      </c>
      <c r="X92" s="197">
        <v>2.08</v>
      </c>
      <c r="Y92" s="197">
        <v>0</v>
      </c>
      <c r="Z92" s="197">
        <v>3.93</v>
      </c>
      <c r="AA92" s="197">
        <v>1.05</v>
      </c>
      <c r="AB92" s="197">
        <v>0</v>
      </c>
      <c r="AC92" s="197">
        <v>5.54</v>
      </c>
      <c r="AD92" s="197">
        <v>12.46</v>
      </c>
      <c r="AE92" s="197">
        <v>0</v>
      </c>
      <c r="AF92" s="197">
        <v>0</v>
      </c>
      <c r="AG92" s="197">
        <v>37.44</v>
      </c>
      <c r="AH92" s="197">
        <v>0</v>
      </c>
      <c r="AI92" s="197">
        <v>15.56</v>
      </c>
      <c r="AJ92" s="197">
        <v>0</v>
      </c>
      <c r="AK92" s="197">
        <v>-0.96</v>
      </c>
      <c r="AL92" s="197">
        <v>0</v>
      </c>
      <c r="AM92" s="197">
        <v>0</v>
      </c>
      <c r="AN92" s="197">
        <v>0</v>
      </c>
      <c r="AO92" s="197">
        <v>-426.11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0.47</v>
      </c>
      <c r="E93" s="197">
        <v>0</v>
      </c>
      <c r="F93" s="197">
        <v>0</v>
      </c>
      <c r="G93" s="197">
        <v>0.24</v>
      </c>
      <c r="H93" s="197">
        <v>0</v>
      </c>
      <c r="I93" s="197">
        <v>0</v>
      </c>
      <c r="J93" s="197">
        <v>1.08</v>
      </c>
      <c r="K93" s="197">
        <v>16.36</v>
      </c>
      <c r="L93" s="197">
        <v>0.31</v>
      </c>
      <c r="M93" s="197">
        <v>2.04</v>
      </c>
      <c r="N93" s="197">
        <v>0</v>
      </c>
      <c r="O93" s="197">
        <v>2.35</v>
      </c>
      <c r="P93" s="197">
        <v>0.66</v>
      </c>
      <c r="Q93" s="197">
        <v>0.28999999999999998</v>
      </c>
      <c r="R93" s="197">
        <v>0.36</v>
      </c>
      <c r="S93" s="197">
        <v>0.37</v>
      </c>
      <c r="T93" s="197">
        <v>0</v>
      </c>
      <c r="U93" s="197">
        <v>1.66</v>
      </c>
      <c r="V93" s="197">
        <v>2.16</v>
      </c>
      <c r="W93" s="197">
        <v>1.39</v>
      </c>
      <c r="X93" s="197">
        <v>2.08</v>
      </c>
      <c r="Y93" s="197">
        <v>0</v>
      </c>
      <c r="Z93" s="197">
        <v>3.93</v>
      </c>
      <c r="AA93" s="197">
        <v>1.05</v>
      </c>
      <c r="AB93" s="197">
        <v>0</v>
      </c>
      <c r="AC93" s="197">
        <v>5.54</v>
      </c>
      <c r="AD93" s="197">
        <v>12.46</v>
      </c>
      <c r="AE93" s="197">
        <v>0</v>
      </c>
      <c r="AF93" s="197">
        <v>0</v>
      </c>
      <c r="AG93" s="197">
        <v>37.44</v>
      </c>
      <c r="AH93" s="197">
        <v>0</v>
      </c>
      <c r="AI93" s="197">
        <v>15.56</v>
      </c>
      <c r="AJ93" s="197">
        <v>0</v>
      </c>
      <c r="AK93" s="197">
        <v>-0.96</v>
      </c>
      <c r="AL93" s="197">
        <v>0</v>
      </c>
      <c r="AM93" s="197">
        <v>0</v>
      </c>
      <c r="AN93" s="197">
        <v>0</v>
      </c>
      <c r="AO93" s="197">
        <v>-426.46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0.47</v>
      </c>
      <c r="E94" s="197">
        <v>0</v>
      </c>
      <c r="F94" s="197">
        <v>0</v>
      </c>
      <c r="G94" s="197">
        <v>0.92</v>
      </c>
      <c r="H94" s="197">
        <v>0</v>
      </c>
      <c r="I94" s="197">
        <v>0</v>
      </c>
      <c r="J94" s="197">
        <v>1.08</v>
      </c>
      <c r="K94" s="197">
        <v>16.36</v>
      </c>
      <c r="L94" s="197">
        <v>0.31</v>
      </c>
      <c r="M94" s="197">
        <v>2.04</v>
      </c>
      <c r="N94" s="197">
        <v>0</v>
      </c>
      <c r="O94" s="197">
        <v>2.35</v>
      </c>
      <c r="P94" s="197">
        <v>0.66</v>
      </c>
      <c r="Q94" s="197">
        <v>0.28999999999999998</v>
      </c>
      <c r="R94" s="197">
        <v>0.36</v>
      </c>
      <c r="S94" s="197">
        <v>0.37</v>
      </c>
      <c r="T94" s="197">
        <v>0</v>
      </c>
      <c r="U94" s="197">
        <v>1.66</v>
      </c>
      <c r="V94" s="197">
        <v>2.16</v>
      </c>
      <c r="W94" s="197">
        <v>1.39</v>
      </c>
      <c r="X94" s="197">
        <v>2.08</v>
      </c>
      <c r="Y94" s="197">
        <v>0</v>
      </c>
      <c r="Z94" s="197">
        <v>3.93</v>
      </c>
      <c r="AA94" s="197">
        <v>1.05</v>
      </c>
      <c r="AB94" s="197">
        <v>0</v>
      </c>
      <c r="AC94" s="197">
        <v>5.54</v>
      </c>
      <c r="AD94" s="197">
        <v>12.46</v>
      </c>
      <c r="AE94" s="197">
        <v>0</v>
      </c>
      <c r="AF94" s="197">
        <v>0</v>
      </c>
      <c r="AG94" s="197">
        <v>37.44</v>
      </c>
      <c r="AH94" s="197">
        <v>0</v>
      </c>
      <c r="AI94" s="197">
        <v>15.56</v>
      </c>
      <c r="AJ94" s="197">
        <v>0</v>
      </c>
      <c r="AK94" s="197">
        <v>-0.99</v>
      </c>
      <c r="AL94" s="197">
        <v>0</v>
      </c>
      <c r="AM94" s="197">
        <v>0</v>
      </c>
      <c r="AN94" s="197">
        <v>0</v>
      </c>
      <c r="AO94" s="197">
        <v>-426.46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0.47</v>
      </c>
      <c r="E95" s="197">
        <v>0</v>
      </c>
      <c r="F95" s="197">
        <v>0</v>
      </c>
      <c r="G95" s="197">
        <v>0.92</v>
      </c>
      <c r="H95" s="197">
        <v>0</v>
      </c>
      <c r="I95" s="197">
        <v>0</v>
      </c>
      <c r="J95" s="197">
        <v>1.08</v>
      </c>
      <c r="K95" s="197">
        <v>16.36</v>
      </c>
      <c r="L95" s="197">
        <v>0.31</v>
      </c>
      <c r="M95" s="197">
        <v>2.04</v>
      </c>
      <c r="N95" s="197">
        <v>6.73</v>
      </c>
      <c r="O95" s="197">
        <v>2.35</v>
      </c>
      <c r="P95" s="197">
        <v>0.66</v>
      </c>
      <c r="Q95" s="197">
        <v>0.28999999999999998</v>
      </c>
      <c r="R95" s="197">
        <v>0.36</v>
      </c>
      <c r="S95" s="197">
        <v>0.37</v>
      </c>
      <c r="T95" s="197">
        <v>0</v>
      </c>
      <c r="U95" s="197">
        <v>1.66</v>
      </c>
      <c r="V95" s="197">
        <v>3.08</v>
      </c>
      <c r="W95" s="197">
        <v>1.39</v>
      </c>
      <c r="X95" s="197">
        <v>2.08</v>
      </c>
      <c r="Y95" s="197">
        <v>0</v>
      </c>
      <c r="Z95" s="197">
        <v>3.93</v>
      </c>
      <c r="AA95" s="197">
        <v>1.05</v>
      </c>
      <c r="AB95" s="197">
        <v>0</v>
      </c>
      <c r="AC95" s="197">
        <v>5.54</v>
      </c>
      <c r="AD95" s="197">
        <v>12.46</v>
      </c>
      <c r="AE95" s="197">
        <v>0</v>
      </c>
      <c r="AF95" s="197">
        <v>0</v>
      </c>
      <c r="AG95" s="197">
        <v>37.44</v>
      </c>
      <c r="AH95" s="197">
        <v>0</v>
      </c>
      <c r="AI95" s="197">
        <v>15.56</v>
      </c>
      <c r="AJ95" s="197">
        <v>0</v>
      </c>
      <c r="AK95" s="197">
        <v>-0.99</v>
      </c>
      <c r="AL95" s="197">
        <v>0</v>
      </c>
      <c r="AM95" s="197">
        <v>0</v>
      </c>
      <c r="AN95" s="197">
        <v>0</v>
      </c>
      <c r="AO95" s="197">
        <v>-426.46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0.47</v>
      </c>
      <c r="E96" s="197">
        <v>0</v>
      </c>
      <c r="F96" s="197">
        <v>0</v>
      </c>
      <c r="G96" s="197">
        <v>0.92</v>
      </c>
      <c r="H96" s="197">
        <v>0</v>
      </c>
      <c r="I96" s="197">
        <v>0</v>
      </c>
      <c r="J96" s="197">
        <v>1.08</v>
      </c>
      <c r="K96" s="197">
        <v>16.36</v>
      </c>
      <c r="L96" s="197">
        <v>0.31</v>
      </c>
      <c r="M96" s="197">
        <v>2.04</v>
      </c>
      <c r="N96" s="197">
        <v>5.24</v>
      </c>
      <c r="O96" s="197">
        <v>2.35</v>
      </c>
      <c r="P96" s="197">
        <v>0.66</v>
      </c>
      <c r="Q96" s="197">
        <v>0.28999999999999998</v>
      </c>
      <c r="R96" s="197">
        <v>0.36</v>
      </c>
      <c r="S96" s="197">
        <v>0.37</v>
      </c>
      <c r="T96" s="197">
        <v>0</v>
      </c>
      <c r="U96" s="197">
        <v>1.66</v>
      </c>
      <c r="V96" s="197">
        <v>3.08</v>
      </c>
      <c r="W96" s="197">
        <v>1.39</v>
      </c>
      <c r="X96" s="197">
        <v>2.08</v>
      </c>
      <c r="Y96" s="197">
        <v>0</v>
      </c>
      <c r="Z96" s="197">
        <v>3.93</v>
      </c>
      <c r="AA96" s="197">
        <v>1.05</v>
      </c>
      <c r="AB96" s="197">
        <v>0</v>
      </c>
      <c r="AC96" s="197">
        <v>5.54</v>
      </c>
      <c r="AD96" s="197">
        <v>12.46</v>
      </c>
      <c r="AE96" s="197">
        <v>0</v>
      </c>
      <c r="AF96" s="197">
        <v>0</v>
      </c>
      <c r="AG96" s="197">
        <v>37.44</v>
      </c>
      <c r="AH96" s="197">
        <v>0</v>
      </c>
      <c r="AI96" s="197">
        <v>15.56</v>
      </c>
      <c r="AJ96" s="197">
        <v>0</v>
      </c>
      <c r="AK96" s="197">
        <v>-0.99</v>
      </c>
      <c r="AL96" s="197">
        <v>0</v>
      </c>
      <c r="AM96" s="197">
        <v>0</v>
      </c>
      <c r="AN96" s="197">
        <v>0</v>
      </c>
      <c r="AO96" s="197">
        <v>-426.46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0.47</v>
      </c>
      <c r="E97" s="197">
        <v>0</v>
      </c>
      <c r="F97" s="197">
        <v>0</v>
      </c>
      <c r="G97" s="197">
        <v>0.92</v>
      </c>
      <c r="H97" s="197">
        <v>0</v>
      </c>
      <c r="I97" s="197">
        <v>0</v>
      </c>
      <c r="J97" s="197">
        <v>1.08</v>
      </c>
      <c r="K97" s="197">
        <v>16.36</v>
      </c>
      <c r="L97" s="197">
        <v>0.31</v>
      </c>
      <c r="M97" s="197">
        <v>2.04</v>
      </c>
      <c r="N97" s="197">
        <v>5.1100000000000003</v>
      </c>
      <c r="O97" s="197">
        <v>2.35</v>
      </c>
      <c r="P97" s="197">
        <v>0.66</v>
      </c>
      <c r="Q97" s="197">
        <v>0.28999999999999998</v>
      </c>
      <c r="R97" s="197">
        <v>0.36</v>
      </c>
      <c r="S97" s="197">
        <v>0.37</v>
      </c>
      <c r="T97" s="197">
        <v>0</v>
      </c>
      <c r="U97" s="197">
        <v>1.66</v>
      </c>
      <c r="V97" s="197">
        <v>3.08</v>
      </c>
      <c r="W97" s="197">
        <v>1.39</v>
      </c>
      <c r="X97" s="197">
        <v>2.08</v>
      </c>
      <c r="Y97" s="197">
        <v>0</v>
      </c>
      <c r="Z97" s="197">
        <v>3.93</v>
      </c>
      <c r="AA97" s="197">
        <v>1.05</v>
      </c>
      <c r="AB97" s="197">
        <v>0</v>
      </c>
      <c r="AC97" s="197">
        <v>5.54</v>
      </c>
      <c r="AD97" s="197">
        <v>12.46</v>
      </c>
      <c r="AE97" s="197">
        <v>0</v>
      </c>
      <c r="AF97" s="197">
        <v>0</v>
      </c>
      <c r="AG97" s="197">
        <v>37.44</v>
      </c>
      <c r="AH97" s="197">
        <v>0</v>
      </c>
      <c r="AI97" s="197">
        <v>15.56</v>
      </c>
      <c r="AJ97" s="197">
        <v>0</v>
      </c>
      <c r="AK97" s="197">
        <v>-0.99</v>
      </c>
      <c r="AL97" s="197">
        <v>0</v>
      </c>
      <c r="AM97" s="197">
        <v>0</v>
      </c>
      <c r="AN97" s="197">
        <v>0</v>
      </c>
      <c r="AO97" s="197">
        <v>-426.46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0.47</v>
      </c>
      <c r="E98" s="197">
        <v>0</v>
      </c>
      <c r="F98" s="197">
        <v>0</v>
      </c>
      <c r="G98" s="197">
        <v>-3.35</v>
      </c>
      <c r="H98" s="197">
        <v>0</v>
      </c>
      <c r="I98" s="197">
        <v>0</v>
      </c>
      <c r="J98" s="197">
        <v>1.08</v>
      </c>
      <c r="K98" s="197">
        <v>16.36</v>
      </c>
      <c r="L98" s="197">
        <v>0.31</v>
      </c>
      <c r="M98" s="197">
        <v>2.04</v>
      </c>
      <c r="N98" s="197">
        <v>3.24</v>
      </c>
      <c r="O98" s="197">
        <v>2.35</v>
      </c>
      <c r="P98" s="197">
        <v>0.66</v>
      </c>
      <c r="Q98" s="197">
        <v>0.28999999999999998</v>
      </c>
      <c r="R98" s="197">
        <v>0.36</v>
      </c>
      <c r="S98" s="197">
        <v>0.37</v>
      </c>
      <c r="T98" s="197">
        <v>0</v>
      </c>
      <c r="U98" s="197">
        <v>1.66</v>
      </c>
      <c r="V98" s="197">
        <v>3.08</v>
      </c>
      <c r="W98" s="197">
        <v>1.39</v>
      </c>
      <c r="X98" s="197">
        <v>2.08</v>
      </c>
      <c r="Y98" s="197">
        <v>0</v>
      </c>
      <c r="Z98" s="197">
        <v>3.93</v>
      </c>
      <c r="AA98" s="197">
        <v>1.05</v>
      </c>
      <c r="AB98" s="197">
        <v>0</v>
      </c>
      <c r="AC98" s="197">
        <v>5.54</v>
      </c>
      <c r="AD98" s="197">
        <v>12.46</v>
      </c>
      <c r="AE98" s="197">
        <v>0</v>
      </c>
      <c r="AF98" s="197">
        <v>0</v>
      </c>
      <c r="AG98" s="197">
        <v>37.44</v>
      </c>
      <c r="AH98" s="197">
        <v>0</v>
      </c>
      <c r="AI98" s="197">
        <v>15.56</v>
      </c>
      <c r="AJ98" s="197">
        <v>0</v>
      </c>
      <c r="AK98" s="197">
        <v>-0.99</v>
      </c>
      <c r="AL98" s="197">
        <v>0</v>
      </c>
      <c r="AM98" s="197">
        <v>0</v>
      </c>
      <c r="AN98" s="197">
        <v>0</v>
      </c>
      <c r="AO98" s="197">
        <v>-426.46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0.10780999999999993</v>
      </c>
      <c r="E99">
        <f t="shared" si="0"/>
        <v>0</v>
      </c>
      <c r="F99">
        <f t="shared" si="0"/>
        <v>0</v>
      </c>
      <c r="G99">
        <f t="shared" si="0"/>
        <v>0.24860999999999994</v>
      </c>
      <c r="H99">
        <f t="shared" si="0"/>
        <v>0</v>
      </c>
      <c r="I99">
        <f t="shared" si="0"/>
        <v>0</v>
      </c>
      <c r="J99">
        <f t="shared" si="0"/>
        <v>0.21249000000000007</v>
      </c>
      <c r="K99">
        <f t="shared" si="0"/>
        <v>0.41423499999999919</v>
      </c>
      <c r="L99">
        <f t="shared" si="0"/>
        <v>3.2405000000000031E-2</v>
      </c>
      <c r="M99">
        <f t="shared" si="0"/>
        <v>4.8959999999999983E-2</v>
      </c>
      <c r="N99">
        <f t="shared" si="0"/>
        <v>5.0800000000000003E-3</v>
      </c>
      <c r="O99">
        <f t="shared" si="0"/>
        <v>5.6399999999999915E-2</v>
      </c>
      <c r="P99">
        <f t="shared" si="0"/>
        <v>1.5839999999999962E-2</v>
      </c>
      <c r="Q99">
        <f t="shared" si="0"/>
        <v>2.1560000000000069E-2</v>
      </c>
      <c r="R99">
        <f t="shared" si="0"/>
        <v>9.9324999999999882E-3</v>
      </c>
      <c r="S99">
        <f t="shared" si="0"/>
        <v>3.6372500000000051E-2</v>
      </c>
      <c r="T99">
        <f t="shared" si="0"/>
        <v>0</v>
      </c>
      <c r="U99">
        <f t="shared" si="0"/>
        <v>3.9839999999999938E-2</v>
      </c>
      <c r="V99">
        <f t="shared" si="0"/>
        <v>3.3299999999999969E-2</v>
      </c>
      <c r="W99">
        <f t="shared" si="0"/>
        <v>3.3360000000000001E-2</v>
      </c>
      <c r="X99">
        <f t="shared" si="0"/>
        <v>0.11194499999999974</v>
      </c>
      <c r="Y99">
        <f t="shared" si="0"/>
        <v>0</v>
      </c>
      <c r="Z99">
        <f t="shared" si="0"/>
        <v>9.432000000000014E-2</v>
      </c>
      <c r="AA99">
        <f t="shared" si="0"/>
        <v>2.5199999999999955E-2</v>
      </c>
      <c r="AB99">
        <f t="shared" si="0"/>
        <v>0</v>
      </c>
      <c r="AC99">
        <f t="shared" si="0"/>
        <v>0.13781250000000009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0.8061499999999997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-7.8997500000000095E-2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-3.0231824999999977</v>
      </c>
      <c r="AP99">
        <f t="shared" si="0"/>
        <v>-5.2179999999999976E-2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0.27</v>
      </c>
      <c r="E3" s="197">
        <v>0</v>
      </c>
      <c r="F3" s="197">
        <v>0</v>
      </c>
      <c r="G3" s="197">
        <v>0.53</v>
      </c>
      <c r="H3" s="197">
        <v>0</v>
      </c>
      <c r="I3" s="197">
        <v>0</v>
      </c>
      <c r="J3" s="197">
        <v>0.67</v>
      </c>
      <c r="K3" s="197">
        <v>5.27</v>
      </c>
      <c r="L3" s="197">
        <v>4.4400000000000004</v>
      </c>
      <c r="M3" s="197">
        <v>0</v>
      </c>
      <c r="N3" s="197">
        <v>0</v>
      </c>
      <c r="O3" s="197">
        <v>1.62</v>
      </c>
      <c r="P3" s="197">
        <v>1.65</v>
      </c>
      <c r="Q3" s="197">
        <v>0.17</v>
      </c>
      <c r="R3" s="197">
        <v>2.38</v>
      </c>
      <c r="S3" s="197">
        <v>0</v>
      </c>
      <c r="T3" s="197">
        <v>0</v>
      </c>
      <c r="U3" s="197">
        <v>7.83</v>
      </c>
      <c r="V3" s="197">
        <v>0.1</v>
      </c>
      <c r="W3" s="197">
        <v>0.8</v>
      </c>
      <c r="X3" s="197">
        <v>1.2</v>
      </c>
      <c r="Y3" s="197">
        <v>0</v>
      </c>
      <c r="Z3" s="197">
        <v>2.27</v>
      </c>
      <c r="AA3" s="197">
        <v>0.6</v>
      </c>
      <c r="AB3" s="197">
        <v>0</v>
      </c>
      <c r="AC3" s="197">
        <v>-6.05</v>
      </c>
      <c r="AD3" s="197">
        <v>6.82</v>
      </c>
      <c r="AE3" s="197">
        <v>0</v>
      </c>
      <c r="AF3" s="197">
        <v>0</v>
      </c>
      <c r="AG3" s="197">
        <v>5.82</v>
      </c>
      <c r="AH3" s="197">
        <v>0</v>
      </c>
      <c r="AI3" s="197">
        <v>8.84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120.71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0.27</v>
      </c>
      <c r="E4" s="197">
        <v>0</v>
      </c>
      <c r="F4" s="197">
        <v>0</v>
      </c>
      <c r="G4" s="197">
        <v>0.53</v>
      </c>
      <c r="H4" s="197">
        <v>0</v>
      </c>
      <c r="I4" s="197">
        <v>0</v>
      </c>
      <c r="J4" s="197">
        <v>0.67</v>
      </c>
      <c r="K4" s="197">
        <v>5.27</v>
      </c>
      <c r="L4" s="197">
        <v>2.09</v>
      </c>
      <c r="M4" s="197">
        <v>0</v>
      </c>
      <c r="N4" s="197">
        <v>0</v>
      </c>
      <c r="O4" s="197">
        <v>1.62</v>
      </c>
      <c r="P4" s="197">
        <v>1.65</v>
      </c>
      <c r="Q4" s="197">
        <v>0.17</v>
      </c>
      <c r="R4" s="197">
        <v>0.75</v>
      </c>
      <c r="S4" s="197">
        <v>0</v>
      </c>
      <c r="T4" s="197">
        <v>0</v>
      </c>
      <c r="U4" s="197">
        <v>7.83</v>
      </c>
      <c r="V4" s="197">
        <v>0.1</v>
      </c>
      <c r="W4" s="197">
        <v>0.8</v>
      </c>
      <c r="X4" s="197">
        <v>1.2</v>
      </c>
      <c r="Y4" s="197">
        <v>0</v>
      </c>
      <c r="Z4" s="197">
        <v>2.27</v>
      </c>
      <c r="AA4" s="197">
        <v>0.6</v>
      </c>
      <c r="AB4" s="197">
        <v>0</v>
      </c>
      <c r="AC4" s="197">
        <v>-6.05</v>
      </c>
      <c r="AD4" s="197">
        <v>6.82</v>
      </c>
      <c r="AE4" s="197">
        <v>0</v>
      </c>
      <c r="AF4" s="197">
        <v>0</v>
      </c>
      <c r="AG4" s="197">
        <v>5.82</v>
      </c>
      <c r="AH4" s="197">
        <v>0</v>
      </c>
      <c r="AI4" s="197">
        <v>8.84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120.71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0.27</v>
      </c>
      <c r="E5" s="197">
        <v>0</v>
      </c>
      <c r="F5" s="197">
        <v>0</v>
      </c>
      <c r="G5" s="197">
        <v>0.53</v>
      </c>
      <c r="H5" s="197">
        <v>0</v>
      </c>
      <c r="I5" s="197">
        <v>0</v>
      </c>
      <c r="J5" s="197">
        <v>0.67</v>
      </c>
      <c r="K5" s="197">
        <v>5.27</v>
      </c>
      <c r="L5" s="197">
        <v>2.09</v>
      </c>
      <c r="M5" s="197">
        <v>0</v>
      </c>
      <c r="N5" s="197">
        <v>0</v>
      </c>
      <c r="O5" s="197">
        <v>1.62</v>
      </c>
      <c r="P5" s="197">
        <v>1.65</v>
      </c>
      <c r="Q5" s="197">
        <v>0.17</v>
      </c>
      <c r="R5" s="197">
        <v>0.35</v>
      </c>
      <c r="S5" s="197">
        <v>0</v>
      </c>
      <c r="T5" s="197">
        <v>0</v>
      </c>
      <c r="U5" s="197">
        <v>7.83</v>
      </c>
      <c r="V5" s="197">
        <v>0.1</v>
      </c>
      <c r="W5" s="197">
        <v>0.8</v>
      </c>
      <c r="X5" s="197">
        <v>1.2</v>
      </c>
      <c r="Y5" s="197">
        <v>0</v>
      </c>
      <c r="Z5" s="197">
        <v>2.27</v>
      </c>
      <c r="AA5" s="197">
        <v>0.6</v>
      </c>
      <c r="AB5" s="197">
        <v>0</v>
      </c>
      <c r="AC5" s="197">
        <v>-6.05</v>
      </c>
      <c r="AD5" s="197">
        <v>6.82</v>
      </c>
      <c r="AE5" s="197">
        <v>0</v>
      </c>
      <c r="AF5" s="197">
        <v>0</v>
      </c>
      <c r="AG5" s="197">
        <v>5.75</v>
      </c>
      <c r="AH5" s="197">
        <v>0</v>
      </c>
      <c r="AI5" s="197">
        <v>8.84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120.71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0.21</v>
      </c>
      <c r="E6" s="197">
        <v>0</v>
      </c>
      <c r="F6" s="197">
        <v>0</v>
      </c>
      <c r="G6" s="197">
        <v>0.53</v>
      </c>
      <c r="H6" s="197">
        <v>0</v>
      </c>
      <c r="I6" s="197">
        <v>0</v>
      </c>
      <c r="J6" s="197">
        <v>0.67</v>
      </c>
      <c r="K6" s="197">
        <v>5.27</v>
      </c>
      <c r="L6" s="197">
        <v>2.09</v>
      </c>
      <c r="M6" s="197">
        <v>0</v>
      </c>
      <c r="N6" s="197">
        <v>0</v>
      </c>
      <c r="O6" s="197">
        <v>1.62</v>
      </c>
      <c r="P6" s="197">
        <v>1.65</v>
      </c>
      <c r="Q6" s="197">
        <v>0.17</v>
      </c>
      <c r="R6" s="197">
        <v>0.35</v>
      </c>
      <c r="S6" s="197">
        <v>0</v>
      </c>
      <c r="T6" s="197">
        <v>0</v>
      </c>
      <c r="U6" s="197">
        <v>7.83</v>
      </c>
      <c r="V6" s="197">
        <v>0.1</v>
      </c>
      <c r="W6" s="197">
        <v>0.8</v>
      </c>
      <c r="X6" s="197">
        <v>1.2</v>
      </c>
      <c r="Y6" s="197">
        <v>0</v>
      </c>
      <c r="Z6" s="197">
        <v>2.27</v>
      </c>
      <c r="AA6" s="197">
        <v>0.6</v>
      </c>
      <c r="AB6" s="197">
        <v>0</v>
      </c>
      <c r="AC6" s="197">
        <v>-6.05</v>
      </c>
      <c r="AD6" s="197">
        <v>6.82</v>
      </c>
      <c r="AE6" s="197">
        <v>0</v>
      </c>
      <c r="AF6" s="197">
        <v>0</v>
      </c>
      <c r="AG6" s="197">
        <v>5.68</v>
      </c>
      <c r="AH6" s="197">
        <v>0</v>
      </c>
      <c r="AI6" s="197">
        <v>8.84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120.71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-1.1200000000000001</v>
      </c>
      <c r="E7" s="197">
        <v>0</v>
      </c>
      <c r="F7" s="197">
        <v>0</v>
      </c>
      <c r="G7" s="197">
        <v>4.74</v>
      </c>
      <c r="H7" s="197">
        <v>0</v>
      </c>
      <c r="I7" s="197">
        <v>0</v>
      </c>
      <c r="J7" s="197">
        <v>9.1</v>
      </c>
      <c r="K7" s="197">
        <v>5.27</v>
      </c>
      <c r="L7" s="197">
        <v>2.09</v>
      </c>
      <c r="M7" s="197">
        <v>0</v>
      </c>
      <c r="N7" s="197">
        <v>0</v>
      </c>
      <c r="O7" s="197">
        <v>1.62</v>
      </c>
      <c r="P7" s="197">
        <v>1.65</v>
      </c>
      <c r="Q7" s="197">
        <v>0.17</v>
      </c>
      <c r="R7" s="197">
        <v>0.21</v>
      </c>
      <c r="S7" s="197">
        <v>0</v>
      </c>
      <c r="T7" s="197">
        <v>0</v>
      </c>
      <c r="U7" s="197">
        <v>7.83</v>
      </c>
      <c r="V7" s="197">
        <v>0.1</v>
      </c>
      <c r="W7" s="197">
        <v>0.8</v>
      </c>
      <c r="X7" s="197">
        <v>1.2</v>
      </c>
      <c r="Y7" s="197">
        <v>0</v>
      </c>
      <c r="Z7" s="197">
        <v>2.27</v>
      </c>
      <c r="AA7" s="197">
        <v>0.6</v>
      </c>
      <c r="AB7" s="197">
        <v>0</v>
      </c>
      <c r="AC7" s="197">
        <v>-6.05</v>
      </c>
      <c r="AD7" s="197">
        <v>6.82</v>
      </c>
      <c r="AE7" s="197">
        <v>0</v>
      </c>
      <c r="AF7" s="197">
        <v>0</v>
      </c>
      <c r="AG7" s="197">
        <v>5.64</v>
      </c>
      <c r="AH7" s="197">
        <v>0</v>
      </c>
      <c r="AI7" s="197">
        <v>8.84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120.71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-1.1200000000000001</v>
      </c>
      <c r="E8" s="197">
        <v>0</v>
      </c>
      <c r="F8" s="197">
        <v>0</v>
      </c>
      <c r="G8" s="197">
        <v>4.74</v>
      </c>
      <c r="H8" s="197">
        <v>0</v>
      </c>
      <c r="I8" s="197">
        <v>0</v>
      </c>
      <c r="J8" s="197">
        <v>9.1</v>
      </c>
      <c r="K8" s="197">
        <v>5.27</v>
      </c>
      <c r="L8" s="197">
        <v>2.09</v>
      </c>
      <c r="M8" s="197">
        <v>0</v>
      </c>
      <c r="N8" s="197">
        <v>0</v>
      </c>
      <c r="O8" s="197">
        <v>1.62</v>
      </c>
      <c r="P8" s="197">
        <v>1.65</v>
      </c>
      <c r="Q8" s="197">
        <v>0.17</v>
      </c>
      <c r="R8" s="197">
        <v>0.21</v>
      </c>
      <c r="S8" s="197">
        <v>0</v>
      </c>
      <c r="T8" s="197">
        <v>0</v>
      </c>
      <c r="U8" s="197">
        <v>7.83</v>
      </c>
      <c r="V8" s="197">
        <v>0.1</v>
      </c>
      <c r="W8" s="197">
        <v>0.8</v>
      </c>
      <c r="X8" s="197">
        <v>1.2</v>
      </c>
      <c r="Y8" s="197">
        <v>0</v>
      </c>
      <c r="Z8" s="197">
        <v>2.27</v>
      </c>
      <c r="AA8" s="197">
        <v>0.6</v>
      </c>
      <c r="AB8" s="197">
        <v>0</v>
      </c>
      <c r="AC8" s="197">
        <v>-6.05</v>
      </c>
      <c r="AD8" s="197">
        <v>6.82</v>
      </c>
      <c r="AE8" s="197">
        <v>0</v>
      </c>
      <c r="AF8" s="197">
        <v>0</v>
      </c>
      <c r="AG8" s="197">
        <v>5.64</v>
      </c>
      <c r="AH8" s="197">
        <v>0</v>
      </c>
      <c r="AI8" s="197">
        <v>8.84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140.5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-1.1200000000000001</v>
      </c>
      <c r="E9" s="197">
        <v>0</v>
      </c>
      <c r="F9" s="197">
        <v>0</v>
      </c>
      <c r="G9" s="197">
        <v>4.74</v>
      </c>
      <c r="H9" s="197">
        <v>0</v>
      </c>
      <c r="I9" s="197">
        <v>0</v>
      </c>
      <c r="J9" s="197">
        <v>9.1</v>
      </c>
      <c r="K9" s="197">
        <v>5.27</v>
      </c>
      <c r="L9" s="197">
        <v>2.09</v>
      </c>
      <c r="M9" s="197">
        <v>0</v>
      </c>
      <c r="N9" s="197">
        <v>0</v>
      </c>
      <c r="O9" s="197">
        <v>1.62</v>
      </c>
      <c r="P9" s="197">
        <v>1.65</v>
      </c>
      <c r="Q9" s="197">
        <v>0.17</v>
      </c>
      <c r="R9" s="197">
        <v>0.21</v>
      </c>
      <c r="S9" s="197">
        <v>0.15</v>
      </c>
      <c r="T9" s="197">
        <v>0</v>
      </c>
      <c r="U9" s="197">
        <v>7.83</v>
      </c>
      <c r="V9" s="197">
        <v>0.1</v>
      </c>
      <c r="W9" s="197">
        <v>0.8</v>
      </c>
      <c r="X9" s="197">
        <v>1.2</v>
      </c>
      <c r="Y9" s="197">
        <v>0</v>
      </c>
      <c r="Z9" s="197">
        <v>2.27</v>
      </c>
      <c r="AA9" s="197">
        <v>0.6</v>
      </c>
      <c r="AB9" s="197">
        <v>0</v>
      </c>
      <c r="AC9" s="197">
        <v>-6.05</v>
      </c>
      <c r="AD9" s="197">
        <v>6.82</v>
      </c>
      <c r="AE9" s="197">
        <v>0</v>
      </c>
      <c r="AF9" s="197">
        <v>0</v>
      </c>
      <c r="AG9" s="197">
        <v>5.52</v>
      </c>
      <c r="AH9" s="197">
        <v>0</v>
      </c>
      <c r="AI9" s="197">
        <v>8.84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150.5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-1.1200000000000001</v>
      </c>
      <c r="E10" s="197">
        <v>0</v>
      </c>
      <c r="F10" s="197">
        <v>0</v>
      </c>
      <c r="G10" s="197">
        <v>4.74</v>
      </c>
      <c r="H10" s="197">
        <v>0</v>
      </c>
      <c r="I10" s="197">
        <v>0</v>
      </c>
      <c r="J10" s="197">
        <v>9.1</v>
      </c>
      <c r="K10" s="197">
        <v>5.27</v>
      </c>
      <c r="L10" s="197">
        <v>2.09</v>
      </c>
      <c r="M10" s="197">
        <v>0</v>
      </c>
      <c r="N10" s="197">
        <v>0</v>
      </c>
      <c r="O10" s="197">
        <v>1.62</v>
      </c>
      <c r="P10" s="197">
        <v>1.65</v>
      </c>
      <c r="Q10" s="197">
        <v>0.17</v>
      </c>
      <c r="R10" s="197">
        <v>0.21</v>
      </c>
      <c r="S10" s="197">
        <v>0.16</v>
      </c>
      <c r="T10" s="197">
        <v>0</v>
      </c>
      <c r="U10" s="197">
        <v>7.83</v>
      </c>
      <c r="V10" s="197">
        <v>0.1</v>
      </c>
      <c r="W10" s="197">
        <v>0.8</v>
      </c>
      <c r="X10" s="197">
        <v>1.2</v>
      </c>
      <c r="Y10" s="197">
        <v>0</v>
      </c>
      <c r="Z10" s="197">
        <v>2.27</v>
      </c>
      <c r="AA10" s="197">
        <v>0.6</v>
      </c>
      <c r="AB10" s="197">
        <v>0</v>
      </c>
      <c r="AC10" s="197">
        <v>-6.05</v>
      </c>
      <c r="AD10" s="197">
        <v>6.82</v>
      </c>
      <c r="AE10" s="197">
        <v>0</v>
      </c>
      <c r="AF10" s="197">
        <v>0</v>
      </c>
      <c r="AG10" s="197">
        <v>5.52</v>
      </c>
      <c r="AH10" s="197">
        <v>0</v>
      </c>
      <c r="AI10" s="197">
        <v>8.84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160.5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7.72</v>
      </c>
      <c r="E11" s="197">
        <v>0</v>
      </c>
      <c r="F11" s="197">
        <v>0</v>
      </c>
      <c r="G11" s="197">
        <v>8.09</v>
      </c>
      <c r="H11" s="197">
        <v>0</v>
      </c>
      <c r="I11" s="197">
        <v>0</v>
      </c>
      <c r="J11" s="197">
        <v>8.25</v>
      </c>
      <c r="K11" s="197">
        <v>5.27</v>
      </c>
      <c r="L11" s="197">
        <v>2.09</v>
      </c>
      <c r="M11" s="197">
        <v>0</v>
      </c>
      <c r="N11" s="197">
        <v>0</v>
      </c>
      <c r="O11" s="197">
        <v>1.62</v>
      </c>
      <c r="P11" s="197">
        <v>1.65</v>
      </c>
      <c r="Q11" s="197">
        <v>0.17</v>
      </c>
      <c r="R11" s="197">
        <v>0.21</v>
      </c>
      <c r="S11" s="197">
        <v>0.1</v>
      </c>
      <c r="T11" s="197">
        <v>0</v>
      </c>
      <c r="U11" s="197">
        <v>7.83</v>
      </c>
      <c r="V11" s="197">
        <v>0.1</v>
      </c>
      <c r="W11" s="197">
        <v>0.8</v>
      </c>
      <c r="X11" s="197">
        <v>1.2</v>
      </c>
      <c r="Y11" s="197">
        <v>0</v>
      </c>
      <c r="Z11" s="197">
        <v>2.27</v>
      </c>
      <c r="AA11" s="197">
        <v>0.6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18.170000000000002</v>
      </c>
      <c r="AH11" s="197">
        <v>0</v>
      </c>
      <c r="AI11" s="197">
        <v>8.84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145.5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7.72</v>
      </c>
      <c r="E12" s="197">
        <v>0</v>
      </c>
      <c r="F12" s="197">
        <v>0</v>
      </c>
      <c r="G12" s="197">
        <v>8.09</v>
      </c>
      <c r="H12" s="197">
        <v>0</v>
      </c>
      <c r="I12" s="197">
        <v>0</v>
      </c>
      <c r="J12" s="197">
        <v>8.25</v>
      </c>
      <c r="K12" s="197">
        <v>5.27</v>
      </c>
      <c r="L12" s="197">
        <v>2.09</v>
      </c>
      <c r="M12" s="197">
        <v>0</v>
      </c>
      <c r="N12" s="197">
        <v>0</v>
      </c>
      <c r="O12" s="197">
        <v>1.62</v>
      </c>
      <c r="P12" s="197">
        <v>1.65</v>
      </c>
      <c r="Q12" s="197">
        <v>0.17</v>
      </c>
      <c r="R12" s="197">
        <v>0.21</v>
      </c>
      <c r="S12" s="197">
        <v>0.04</v>
      </c>
      <c r="T12" s="197">
        <v>0</v>
      </c>
      <c r="U12" s="197">
        <v>7.83</v>
      </c>
      <c r="V12" s="197">
        <v>0.1</v>
      </c>
      <c r="W12" s="197">
        <v>0.8</v>
      </c>
      <c r="X12" s="197">
        <v>1.2</v>
      </c>
      <c r="Y12" s="197">
        <v>0</v>
      </c>
      <c r="Z12" s="197">
        <v>2.27</v>
      </c>
      <c r="AA12" s="197">
        <v>0.6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18.5</v>
      </c>
      <c r="AH12" s="197">
        <v>0</v>
      </c>
      <c r="AI12" s="197">
        <v>8.84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145.5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7.49</v>
      </c>
      <c r="E13" s="197">
        <v>0</v>
      </c>
      <c r="F13" s="197">
        <v>0</v>
      </c>
      <c r="G13" s="197">
        <v>12.47</v>
      </c>
      <c r="H13" s="197">
        <v>0</v>
      </c>
      <c r="I13" s="197">
        <v>0</v>
      </c>
      <c r="J13" s="197">
        <v>5.32</v>
      </c>
      <c r="K13" s="197">
        <v>5.27</v>
      </c>
      <c r="L13" s="197">
        <v>2.09</v>
      </c>
      <c r="M13" s="197">
        <v>0</v>
      </c>
      <c r="N13" s="197">
        <v>0</v>
      </c>
      <c r="O13" s="197">
        <v>1.62</v>
      </c>
      <c r="P13" s="197">
        <v>1.65</v>
      </c>
      <c r="Q13" s="197">
        <v>0.17</v>
      </c>
      <c r="R13" s="197">
        <v>0.21</v>
      </c>
      <c r="S13" s="197">
        <v>0.3</v>
      </c>
      <c r="T13" s="197">
        <v>0</v>
      </c>
      <c r="U13" s="197">
        <v>7.83</v>
      </c>
      <c r="V13" s="197">
        <v>0.1</v>
      </c>
      <c r="W13" s="197">
        <v>0.8</v>
      </c>
      <c r="X13" s="197">
        <v>1.2</v>
      </c>
      <c r="Y13" s="197">
        <v>0</v>
      </c>
      <c r="Z13" s="197">
        <v>2.27</v>
      </c>
      <c r="AA13" s="197">
        <v>0.6</v>
      </c>
      <c r="AB13" s="197">
        <v>0</v>
      </c>
      <c r="AC13" s="197">
        <v>-5.83</v>
      </c>
      <c r="AD13" s="197">
        <v>6.82</v>
      </c>
      <c r="AE13" s="197">
        <v>0</v>
      </c>
      <c r="AF13" s="197">
        <v>0</v>
      </c>
      <c r="AG13" s="197">
        <v>-6.93</v>
      </c>
      <c r="AH13" s="197">
        <v>0</v>
      </c>
      <c r="AI13" s="197">
        <v>8.84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160.5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8.5299999999999994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16.41</v>
      </c>
      <c r="K14" s="197">
        <v>5.27</v>
      </c>
      <c r="L14" s="197">
        <v>2.09</v>
      </c>
      <c r="M14" s="197">
        <v>0</v>
      </c>
      <c r="N14" s="197">
        <v>0</v>
      </c>
      <c r="O14" s="197">
        <v>1.62</v>
      </c>
      <c r="P14" s="197">
        <v>1.65</v>
      </c>
      <c r="Q14" s="197">
        <v>0.17</v>
      </c>
      <c r="R14" s="197">
        <v>0.21</v>
      </c>
      <c r="S14" s="197">
        <v>7.0000000000000007E-2</v>
      </c>
      <c r="T14" s="197">
        <v>0</v>
      </c>
      <c r="U14" s="197">
        <v>7.83</v>
      </c>
      <c r="V14" s="197">
        <v>0.1</v>
      </c>
      <c r="W14" s="197">
        <v>0.8</v>
      </c>
      <c r="X14" s="197">
        <v>1.2</v>
      </c>
      <c r="Y14" s="197">
        <v>0</v>
      </c>
      <c r="Z14" s="197">
        <v>2.27</v>
      </c>
      <c r="AA14" s="197">
        <v>0.6</v>
      </c>
      <c r="AB14" s="197">
        <v>0</v>
      </c>
      <c r="AC14" s="197">
        <v>-5.83</v>
      </c>
      <c r="AD14" s="197">
        <v>6.82</v>
      </c>
      <c r="AE14" s="197">
        <v>0</v>
      </c>
      <c r="AF14" s="197">
        <v>0</v>
      </c>
      <c r="AG14" s="197">
        <v>-6.93</v>
      </c>
      <c r="AH14" s="197">
        <v>0</v>
      </c>
      <c r="AI14" s="197">
        <v>8.84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160.5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8.5299999999999994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16.62</v>
      </c>
      <c r="K15" s="197">
        <v>5.27</v>
      </c>
      <c r="L15" s="197">
        <v>2.09</v>
      </c>
      <c r="M15" s="197">
        <v>0</v>
      </c>
      <c r="N15" s="197">
        <v>0</v>
      </c>
      <c r="O15" s="197">
        <v>1.62</v>
      </c>
      <c r="P15" s="197">
        <v>1.65</v>
      </c>
      <c r="Q15" s="197">
        <v>0.17</v>
      </c>
      <c r="R15" s="197">
        <v>0.21</v>
      </c>
      <c r="S15" s="197">
        <v>0.32</v>
      </c>
      <c r="T15" s="197">
        <v>0</v>
      </c>
      <c r="U15" s="197">
        <v>7.83</v>
      </c>
      <c r="V15" s="197">
        <v>0.1</v>
      </c>
      <c r="W15" s="197">
        <v>0.8</v>
      </c>
      <c r="X15" s="197">
        <v>1.2</v>
      </c>
      <c r="Y15" s="197">
        <v>0</v>
      </c>
      <c r="Z15" s="197">
        <v>2.27</v>
      </c>
      <c r="AA15" s="197">
        <v>0.6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18.46</v>
      </c>
      <c r="AH15" s="197">
        <v>0</v>
      </c>
      <c r="AI15" s="197">
        <v>8.84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160.5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8.5299999999999994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20.04</v>
      </c>
      <c r="K16" s="197">
        <v>5.27</v>
      </c>
      <c r="L16" s="197">
        <v>2.09</v>
      </c>
      <c r="M16" s="197">
        <v>0</v>
      </c>
      <c r="N16" s="197">
        <v>0</v>
      </c>
      <c r="O16" s="197">
        <v>1.62</v>
      </c>
      <c r="P16" s="197">
        <v>1.65</v>
      </c>
      <c r="Q16" s="197">
        <v>0.17</v>
      </c>
      <c r="R16" s="197">
        <v>0.21</v>
      </c>
      <c r="S16" s="197">
        <v>0.09</v>
      </c>
      <c r="T16" s="197">
        <v>0</v>
      </c>
      <c r="U16" s="197">
        <v>7.83</v>
      </c>
      <c r="V16" s="197">
        <v>0.1</v>
      </c>
      <c r="W16" s="197">
        <v>0.8</v>
      </c>
      <c r="X16" s="197">
        <v>1.2</v>
      </c>
      <c r="Y16" s="197">
        <v>0</v>
      </c>
      <c r="Z16" s="197">
        <v>2.27</v>
      </c>
      <c r="AA16" s="197">
        <v>0.6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18.46</v>
      </c>
      <c r="AH16" s="197">
        <v>0</v>
      </c>
      <c r="AI16" s="197">
        <v>8.84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160.5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8.5299999999999994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20.04</v>
      </c>
      <c r="K17" s="197">
        <v>5.27</v>
      </c>
      <c r="L17" s="197">
        <v>2.09</v>
      </c>
      <c r="M17" s="197">
        <v>0</v>
      </c>
      <c r="N17" s="197">
        <v>0</v>
      </c>
      <c r="O17" s="197">
        <v>1.62</v>
      </c>
      <c r="P17" s="197">
        <v>1.65</v>
      </c>
      <c r="Q17" s="197">
        <v>0.17</v>
      </c>
      <c r="R17" s="197">
        <v>0.21</v>
      </c>
      <c r="S17" s="197">
        <v>0.34</v>
      </c>
      <c r="T17" s="197">
        <v>0</v>
      </c>
      <c r="U17" s="197">
        <v>7.83</v>
      </c>
      <c r="V17" s="197">
        <v>0.1</v>
      </c>
      <c r="W17" s="197">
        <v>0.8</v>
      </c>
      <c r="X17" s="197">
        <v>1.2</v>
      </c>
      <c r="Y17" s="197">
        <v>0</v>
      </c>
      <c r="Z17" s="197">
        <v>2.27</v>
      </c>
      <c r="AA17" s="197">
        <v>0.6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18.46</v>
      </c>
      <c r="AH17" s="197">
        <v>0</v>
      </c>
      <c r="AI17" s="197">
        <v>8.84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160.5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8.5299999999999994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20.04</v>
      </c>
      <c r="K18" s="197">
        <v>5.27</v>
      </c>
      <c r="L18" s="197">
        <v>2.09</v>
      </c>
      <c r="M18" s="197">
        <v>0</v>
      </c>
      <c r="N18" s="197">
        <v>0</v>
      </c>
      <c r="O18" s="197">
        <v>1.62</v>
      </c>
      <c r="P18" s="197">
        <v>1.65</v>
      </c>
      <c r="Q18" s="197">
        <v>0.17</v>
      </c>
      <c r="R18" s="197">
        <v>0.21</v>
      </c>
      <c r="S18" s="197">
        <v>0.11</v>
      </c>
      <c r="T18" s="197">
        <v>0</v>
      </c>
      <c r="U18" s="197">
        <v>7.83</v>
      </c>
      <c r="V18" s="197">
        <v>0.1</v>
      </c>
      <c r="W18" s="197">
        <v>0.8</v>
      </c>
      <c r="X18" s="197">
        <v>1.2</v>
      </c>
      <c r="Y18" s="197">
        <v>0</v>
      </c>
      <c r="Z18" s="197">
        <v>2.27</v>
      </c>
      <c r="AA18" s="197">
        <v>0.6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18.46</v>
      </c>
      <c r="AH18" s="197">
        <v>0</v>
      </c>
      <c r="AI18" s="197">
        <v>8.84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160.5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8.5299999999999994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20.04</v>
      </c>
      <c r="K19" s="197">
        <v>5.27</v>
      </c>
      <c r="L19" s="197">
        <v>2.09</v>
      </c>
      <c r="M19" s="197">
        <v>0</v>
      </c>
      <c r="N19" s="197">
        <v>0</v>
      </c>
      <c r="O19" s="197">
        <v>1.62</v>
      </c>
      <c r="P19" s="197">
        <v>1.65</v>
      </c>
      <c r="Q19" s="197">
        <v>0.17</v>
      </c>
      <c r="R19" s="197">
        <v>0.21</v>
      </c>
      <c r="S19" s="197">
        <v>0.36</v>
      </c>
      <c r="T19" s="197">
        <v>0</v>
      </c>
      <c r="U19" s="197">
        <v>7.83</v>
      </c>
      <c r="V19" s="197">
        <v>0.1</v>
      </c>
      <c r="W19" s="197">
        <v>0.8</v>
      </c>
      <c r="X19" s="197">
        <v>1.2</v>
      </c>
      <c r="Y19" s="197">
        <v>0</v>
      </c>
      <c r="Z19" s="197">
        <v>2.27</v>
      </c>
      <c r="AA19" s="197">
        <v>0.6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18.239999999999998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165.5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8.5299999999999994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20.04</v>
      </c>
      <c r="K20" s="197">
        <v>5.27</v>
      </c>
      <c r="L20" s="197">
        <v>2.09</v>
      </c>
      <c r="M20" s="197">
        <v>0</v>
      </c>
      <c r="N20" s="197">
        <v>0</v>
      </c>
      <c r="O20" s="197">
        <v>1.62</v>
      </c>
      <c r="P20" s="197">
        <v>1.65</v>
      </c>
      <c r="Q20" s="197">
        <v>0.17</v>
      </c>
      <c r="R20" s="197">
        <v>0.21</v>
      </c>
      <c r="S20" s="197">
        <v>0.13</v>
      </c>
      <c r="T20" s="197">
        <v>0</v>
      </c>
      <c r="U20" s="197">
        <v>7.83</v>
      </c>
      <c r="V20" s="197">
        <v>0.1</v>
      </c>
      <c r="W20" s="197">
        <v>0.8</v>
      </c>
      <c r="X20" s="197">
        <v>1.2</v>
      </c>
      <c r="Y20" s="197">
        <v>0</v>
      </c>
      <c r="Z20" s="197">
        <v>2.27</v>
      </c>
      <c r="AA20" s="197">
        <v>0.6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18.28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165.5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8.5299999999999994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20.04</v>
      </c>
      <c r="K21" s="197">
        <v>5.27</v>
      </c>
      <c r="L21" s="197">
        <v>2.09</v>
      </c>
      <c r="M21" s="197">
        <v>0</v>
      </c>
      <c r="N21" s="197">
        <v>0</v>
      </c>
      <c r="O21" s="197">
        <v>1.62</v>
      </c>
      <c r="P21" s="197">
        <v>1.65</v>
      </c>
      <c r="Q21" s="197">
        <v>0.17</v>
      </c>
      <c r="R21" s="197">
        <v>0.21</v>
      </c>
      <c r="S21" s="197">
        <v>0.38</v>
      </c>
      <c r="T21" s="197">
        <v>0</v>
      </c>
      <c r="U21" s="197">
        <v>7.83</v>
      </c>
      <c r="V21" s="197">
        <v>0.1</v>
      </c>
      <c r="W21" s="197">
        <v>0.8</v>
      </c>
      <c r="X21" s="197">
        <v>1.2</v>
      </c>
      <c r="Y21" s="197">
        <v>0</v>
      </c>
      <c r="Z21" s="197">
        <v>2.27</v>
      </c>
      <c r="AA21" s="197">
        <v>0.6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18.329999999999998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175.5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8.5299999999999994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20.04</v>
      </c>
      <c r="K22" s="197">
        <v>5.27</v>
      </c>
      <c r="L22" s="197">
        <v>2.09</v>
      </c>
      <c r="M22" s="197">
        <v>0</v>
      </c>
      <c r="N22" s="197">
        <v>0</v>
      </c>
      <c r="O22" s="197">
        <v>1.62</v>
      </c>
      <c r="P22" s="197">
        <v>1.65</v>
      </c>
      <c r="Q22" s="197">
        <v>0.17</v>
      </c>
      <c r="R22" s="197">
        <v>0.21</v>
      </c>
      <c r="S22" s="197">
        <v>0.16</v>
      </c>
      <c r="T22" s="197">
        <v>0</v>
      </c>
      <c r="U22" s="197">
        <v>7.83</v>
      </c>
      <c r="V22" s="197">
        <v>0.1</v>
      </c>
      <c r="W22" s="197">
        <v>0.8</v>
      </c>
      <c r="X22" s="197">
        <v>1.2</v>
      </c>
      <c r="Y22" s="197">
        <v>0</v>
      </c>
      <c r="Z22" s="197">
        <v>2.27</v>
      </c>
      <c r="AA22" s="197">
        <v>0.6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18.39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180.5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8.5299999999999994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20.04</v>
      </c>
      <c r="K23" s="197">
        <v>5.27</v>
      </c>
      <c r="L23" s="197">
        <v>2.09</v>
      </c>
      <c r="M23" s="197">
        <v>0</v>
      </c>
      <c r="N23" s="197">
        <v>0</v>
      </c>
      <c r="O23" s="197">
        <v>1.62</v>
      </c>
      <c r="P23" s="197">
        <v>1.65</v>
      </c>
      <c r="Q23" s="197">
        <v>0.17</v>
      </c>
      <c r="R23" s="197">
        <v>0.21</v>
      </c>
      <c r="S23" s="197">
        <v>0.41</v>
      </c>
      <c r="T23" s="197">
        <v>0</v>
      </c>
      <c r="U23" s="197">
        <v>7.83</v>
      </c>
      <c r="V23" s="197">
        <v>0.1</v>
      </c>
      <c r="W23" s="197">
        <v>0.8</v>
      </c>
      <c r="X23" s="197">
        <v>1.2</v>
      </c>
      <c r="Y23" s="197">
        <v>0</v>
      </c>
      <c r="Z23" s="197">
        <v>2.27</v>
      </c>
      <c r="AA23" s="197">
        <v>0.6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18.43</v>
      </c>
      <c r="AH23" s="197">
        <v>0</v>
      </c>
      <c r="AI23" s="197">
        <v>8.84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160.5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8.5299999999999994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20.04</v>
      </c>
      <c r="K24" s="197">
        <v>5.27</v>
      </c>
      <c r="L24" s="197">
        <v>2.09</v>
      </c>
      <c r="M24" s="197">
        <v>0</v>
      </c>
      <c r="N24" s="197">
        <v>0</v>
      </c>
      <c r="O24" s="197">
        <v>1.62</v>
      </c>
      <c r="P24" s="197">
        <v>1.65</v>
      </c>
      <c r="Q24" s="197">
        <v>0.17</v>
      </c>
      <c r="R24" s="197">
        <v>0.21</v>
      </c>
      <c r="S24" s="197">
        <v>0.18</v>
      </c>
      <c r="T24" s="197">
        <v>0</v>
      </c>
      <c r="U24" s="197">
        <v>7.83</v>
      </c>
      <c r="V24" s="197">
        <v>0.1</v>
      </c>
      <c r="W24" s="197">
        <v>0.8</v>
      </c>
      <c r="X24" s="197">
        <v>1.2</v>
      </c>
      <c r="Y24" s="197">
        <v>0</v>
      </c>
      <c r="Z24" s="197">
        <v>2.27</v>
      </c>
      <c r="AA24" s="197">
        <v>0.6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18.59</v>
      </c>
      <c r="AH24" s="197">
        <v>0</v>
      </c>
      <c r="AI24" s="197">
        <v>8.84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160.5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8.5299999999999994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20.04</v>
      </c>
      <c r="K25" s="197">
        <v>5.27</v>
      </c>
      <c r="L25" s="197">
        <v>2.09</v>
      </c>
      <c r="M25" s="197">
        <v>0</v>
      </c>
      <c r="N25" s="197">
        <v>0</v>
      </c>
      <c r="O25" s="197">
        <v>1.62</v>
      </c>
      <c r="P25" s="197">
        <v>1.65</v>
      </c>
      <c r="Q25" s="197">
        <v>0.17</v>
      </c>
      <c r="R25" s="197">
        <v>0.21</v>
      </c>
      <c r="S25" s="197">
        <v>0.18</v>
      </c>
      <c r="T25" s="197">
        <v>0</v>
      </c>
      <c r="U25" s="197">
        <v>7.83</v>
      </c>
      <c r="V25" s="197">
        <v>0.1</v>
      </c>
      <c r="W25" s="197">
        <v>0.8</v>
      </c>
      <c r="X25" s="197">
        <v>1.2</v>
      </c>
      <c r="Y25" s="197">
        <v>0</v>
      </c>
      <c r="Z25" s="197">
        <v>2.27</v>
      </c>
      <c r="AA25" s="197">
        <v>0.6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18.59</v>
      </c>
      <c r="AH25" s="197">
        <v>0</v>
      </c>
      <c r="AI25" s="197">
        <v>8.84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160.5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8.5299999999999994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20.04</v>
      </c>
      <c r="K26" s="197">
        <v>5.27</v>
      </c>
      <c r="L26" s="197">
        <v>2.09</v>
      </c>
      <c r="M26" s="197">
        <v>0</v>
      </c>
      <c r="N26" s="197">
        <v>0</v>
      </c>
      <c r="O26" s="197">
        <v>1.62</v>
      </c>
      <c r="P26" s="197">
        <v>1.65</v>
      </c>
      <c r="Q26" s="197">
        <v>0.17</v>
      </c>
      <c r="R26" s="197">
        <v>0.21</v>
      </c>
      <c r="S26" s="197">
        <v>0.22</v>
      </c>
      <c r="T26" s="197">
        <v>0</v>
      </c>
      <c r="U26" s="197">
        <v>7.83</v>
      </c>
      <c r="V26" s="197">
        <v>0.1</v>
      </c>
      <c r="W26" s="197">
        <v>0.8</v>
      </c>
      <c r="X26" s="197">
        <v>1.2</v>
      </c>
      <c r="Y26" s="197">
        <v>0</v>
      </c>
      <c r="Z26" s="197">
        <v>2.27</v>
      </c>
      <c r="AA26" s="197">
        <v>0.6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18.59</v>
      </c>
      <c r="AH26" s="197">
        <v>0</v>
      </c>
      <c r="AI26" s="197">
        <v>8.84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160.5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8.5299999999999994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20.04</v>
      </c>
      <c r="K27" s="197">
        <v>5.27</v>
      </c>
      <c r="L27" s="197">
        <v>2.09</v>
      </c>
      <c r="M27" s="197">
        <v>0</v>
      </c>
      <c r="N27" s="197">
        <v>0</v>
      </c>
      <c r="O27" s="197">
        <v>1.62</v>
      </c>
      <c r="P27" s="197">
        <v>1.65</v>
      </c>
      <c r="Q27" s="197">
        <v>0.17</v>
      </c>
      <c r="R27" s="197">
        <v>0.21</v>
      </c>
      <c r="S27" s="197">
        <v>0.43</v>
      </c>
      <c r="T27" s="197">
        <v>0</v>
      </c>
      <c r="U27" s="197">
        <v>7.83</v>
      </c>
      <c r="V27" s="197">
        <v>0.1</v>
      </c>
      <c r="W27" s="197">
        <v>0.8</v>
      </c>
      <c r="X27" s="197">
        <v>1.2</v>
      </c>
      <c r="Y27" s="197">
        <v>0</v>
      </c>
      <c r="Z27" s="197">
        <v>2.27</v>
      </c>
      <c r="AA27" s="197">
        <v>0.6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18.59</v>
      </c>
      <c r="AH27" s="197">
        <v>0</v>
      </c>
      <c r="AI27" s="197">
        <v>8.84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150.5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8.5299999999999994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20.04</v>
      </c>
      <c r="K28" s="197">
        <v>5.27</v>
      </c>
      <c r="L28" s="197">
        <v>2.09</v>
      </c>
      <c r="M28" s="197">
        <v>0</v>
      </c>
      <c r="N28" s="197">
        <v>0</v>
      </c>
      <c r="O28" s="197">
        <v>1.62</v>
      </c>
      <c r="P28" s="197">
        <v>1.65</v>
      </c>
      <c r="Q28" s="197">
        <v>0.17</v>
      </c>
      <c r="R28" s="197">
        <v>0.21</v>
      </c>
      <c r="S28" s="197">
        <v>0.22</v>
      </c>
      <c r="T28" s="197">
        <v>0</v>
      </c>
      <c r="U28" s="197">
        <v>7.83</v>
      </c>
      <c r="V28" s="197">
        <v>0.1</v>
      </c>
      <c r="W28" s="197">
        <v>0.8</v>
      </c>
      <c r="X28" s="197">
        <v>1.2</v>
      </c>
      <c r="Y28" s="197">
        <v>0</v>
      </c>
      <c r="Z28" s="197">
        <v>2.27</v>
      </c>
      <c r="AA28" s="197">
        <v>0.6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18.59</v>
      </c>
      <c r="AH28" s="197">
        <v>0</v>
      </c>
      <c r="AI28" s="197">
        <v>8.84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150.5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8.5299999999999994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20.04</v>
      </c>
      <c r="K29" s="197">
        <v>5.27</v>
      </c>
      <c r="L29" s="197">
        <v>2.09</v>
      </c>
      <c r="M29" s="197">
        <v>0</v>
      </c>
      <c r="N29" s="197">
        <v>0</v>
      </c>
      <c r="O29" s="197">
        <v>1.62</v>
      </c>
      <c r="P29" s="197">
        <v>1.65</v>
      </c>
      <c r="Q29" s="197">
        <v>0.17</v>
      </c>
      <c r="R29" s="197">
        <v>0.21</v>
      </c>
      <c r="S29" s="197">
        <v>0.22</v>
      </c>
      <c r="T29" s="197">
        <v>0</v>
      </c>
      <c r="U29" s="197">
        <v>7.83</v>
      </c>
      <c r="V29" s="197">
        <v>0.1</v>
      </c>
      <c r="W29" s="197">
        <v>0.8</v>
      </c>
      <c r="X29" s="197">
        <v>1.2</v>
      </c>
      <c r="Y29" s="197">
        <v>0</v>
      </c>
      <c r="Z29" s="197">
        <v>2.27</v>
      </c>
      <c r="AA29" s="197">
        <v>0.6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18.59</v>
      </c>
      <c r="AH29" s="197">
        <v>0</v>
      </c>
      <c r="AI29" s="197">
        <v>8.84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140.5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8.5299999999999994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20.04</v>
      </c>
      <c r="K30" s="197">
        <v>5.27</v>
      </c>
      <c r="L30" s="197">
        <v>2.09</v>
      </c>
      <c r="M30" s="197">
        <v>0</v>
      </c>
      <c r="N30" s="197">
        <v>0</v>
      </c>
      <c r="O30" s="197">
        <v>1.62</v>
      </c>
      <c r="P30" s="197">
        <v>1.65</v>
      </c>
      <c r="Q30" s="197">
        <v>0.17</v>
      </c>
      <c r="R30" s="197">
        <v>0.21</v>
      </c>
      <c r="S30" s="197">
        <v>0.22</v>
      </c>
      <c r="T30" s="197">
        <v>0</v>
      </c>
      <c r="U30" s="197">
        <v>7.83</v>
      </c>
      <c r="V30" s="197">
        <v>0.1</v>
      </c>
      <c r="W30" s="197">
        <v>0.8</v>
      </c>
      <c r="X30" s="197">
        <v>1.2</v>
      </c>
      <c r="Y30" s="197">
        <v>0</v>
      </c>
      <c r="Z30" s="197">
        <v>2.27</v>
      </c>
      <c r="AA30" s="197">
        <v>0.6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18.170000000000002</v>
      </c>
      <c r="AH30" s="197">
        <v>0</v>
      </c>
      <c r="AI30" s="197">
        <v>8.84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155.5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8.5299999999999994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20.04</v>
      </c>
      <c r="K31" s="197">
        <v>5.27</v>
      </c>
      <c r="L31" s="197">
        <v>2.09</v>
      </c>
      <c r="M31" s="197">
        <v>0</v>
      </c>
      <c r="N31" s="197">
        <v>0</v>
      </c>
      <c r="O31" s="197">
        <v>1.62</v>
      </c>
      <c r="P31" s="197">
        <v>1.65</v>
      </c>
      <c r="Q31" s="197">
        <v>0.17</v>
      </c>
      <c r="R31" s="197">
        <v>0.21</v>
      </c>
      <c r="S31" s="197">
        <v>0.22</v>
      </c>
      <c r="T31" s="197">
        <v>0</v>
      </c>
      <c r="U31" s="197">
        <v>7.83</v>
      </c>
      <c r="V31" s="197">
        <v>0.8</v>
      </c>
      <c r="W31" s="197">
        <v>0.36</v>
      </c>
      <c r="X31" s="197">
        <v>15.55</v>
      </c>
      <c r="Y31" s="197">
        <v>0</v>
      </c>
      <c r="Z31" s="197">
        <v>2.27</v>
      </c>
      <c r="AA31" s="197">
        <v>0.6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17.54</v>
      </c>
      <c r="AH31" s="197">
        <v>0</v>
      </c>
      <c r="AI31" s="197">
        <v>8.84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155.5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8.5299999999999994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20.04</v>
      </c>
      <c r="K32" s="197">
        <v>5.27</v>
      </c>
      <c r="L32" s="197">
        <v>2.09</v>
      </c>
      <c r="M32" s="197">
        <v>0</v>
      </c>
      <c r="N32" s="197">
        <v>0</v>
      </c>
      <c r="O32" s="197">
        <v>1.62</v>
      </c>
      <c r="P32" s="197">
        <v>1.65</v>
      </c>
      <c r="Q32" s="197">
        <v>0.17</v>
      </c>
      <c r="R32" s="197">
        <v>0.21</v>
      </c>
      <c r="S32" s="197">
        <v>0.22</v>
      </c>
      <c r="T32" s="197">
        <v>0</v>
      </c>
      <c r="U32" s="197">
        <v>7.83</v>
      </c>
      <c r="V32" s="197">
        <v>0.8</v>
      </c>
      <c r="W32" s="197">
        <v>0.36</v>
      </c>
      <c r="X32" s="197">
        <v>15.55</v>
      </c>
      <c r="Y32" s="197">
        <v>0</v>
      </c>
      <c r="Z32" s="197">
        <v>2.27</v>
      </c>
      <c r="AA32" s="197">
        <v>0.6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17.54</v>
      </c>
      <c r="AH32" s="197">
        <v>0</v>
      </c>
      <c r="AI32" s="197">
        <v>8.84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150.5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8.5299999999999994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20.04</v>
      </c>
      <c r="K33" s="197">
        <v>5.27</v>
      </c>
      <c r="L33" s="197">
        <v>2.09</v>
      </c>
      <c r="M33" s="197">
        <v>0</v>
      </c>
      <c r="N33" s="197">
        <v>0</v>
      </c>
      <c r="O33" s="197">
        <v>1.62</v>
      </c>
      <c r="P33" s="197">
        <v>1.65</v>
      </c>
      <c r="Q33" s="197">
        <v>0.17</v>
      </c>
      <c r="R33" s="197">
        <v>0.21</v>
      </c>
      <c r="S33" s="197">
        <v>0.22</v>
      </c>
      <c r="T33" s="197">
        <v>0</v>
      </c>
      <c r="U33" s="197">
        <v>7.83</v>
      </c>
      <c r="V33" s="197">
        <v>0.8</v>
      </c>
      <c r="W33" s="197">
        <v>0.36</v>
      </c>
      <c r="X33" s="197">
        <v>15.55</v>
      </c>
      <c r="Y33" s="197">
        <v>0</v>
      </c>
      <c r="Z33" s="197">
        <v>2.27</v>
      </c>
      <c r="AA33" s="197">
        <v>0.6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17.45</v>
      </c>
      <c r="AH33" s="197">
        <v>0</v>
      </c>
      <c r="AI33" s="197">
        <v>8.84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155.5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8.5299999999999994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20.04</v>
      </c>
      <c r="K34" s="197">
        <v>5.27</v>
      </c>
      <c r="L34" s="197">
        <v>2.09</v>
      </c>
      <c r="M34" s="197">
        <v>0</v>
      </c>
      <c r="N34" s="197">
        <v>0</v>
      </c>
      <c r="O34" s="197">
        <v>1.62</v>
      </c>
      <c r="P34" s="197">
        <v>1.65</v>
      </c>
      <c r="Q34" s="197">
        <v>0.17</v>
      </c>
      <c r="R34" s="197">
        <v>0.21</v>
      </c>
      <c r="S34" s="197">
        <v>0.22</v>
      </c>
      <c r="T34" s="197">
        <v>0</v>
      </c>
      <c r="U34" s="197">
        <v>7.83</v>
      </c>
      <c r="V34" s="197">
        <v>0.8</v>
      </c>
      <c r="W34" s="197">
        <v>0.36</v>
      </c>
      <c r="X34" s="197">
        <v>15.55</v>
      </c>
      <c r="Y34" s="197">
        <v>0</v>
      </c>
      <c r="Z34" s="197">
        <v>2.27</v>
      </c>
      <c r="AA34" s="197">
        <v>0.6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17.45</v>
      </c>
      <c r="AH34" s="197">
        <v>0</v>
      </c>
      <c r="AI34" s="197">
        <v>8.84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150.5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8.5299999999999994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20.04</v>
      </c>
      <c r="K35" s="197">
        <v>5.27</v>
      </c>
      <c r="L35" s="197">
        <v>2.09</v>
      </c>
      <c r="M35" s="197">
        <v>0</v>
      </c>
      <c r="N35" s="197">
        <v>0</v>
      </c>
      <c r="O35" s="197">
        <v>1.62</v>
      </c>
      <c r="P35" s="197">
        <v>1.65</v>
      </c>
      <c r="Q35" s="197">
        <v>0.16</v>
      </c>
      <c r="R35" s="197">
        <v>0.21</v>
      </c>
      <c r="S35" s="197">
        <v>0.22</v>
      </c>
      <c r="T35" s="197">
        <v>0</v>
      </c>
      <c r="U35" s="197">
        <v>7.83</v>
      </c>
      <c r="V35" s="197">
        <v>0.8</v>
      </c>
      <c r="W35" s="197">
        <v>0.36</v>
      </c>
      <c r="X35" s="197">
        <v>15.55</v>
      </c>
      <c r="Y35" s="197">
        <v>0</v>
      </c>
      <c r="Z35" s="197">
        <v>2.27</v>
      </c>
      <c r="AA35" s="197">
        <v>0.6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17.45</v>
      </c>
      <c r="AH35" s="197">
        <v>0</v>
      </c>
      <c r="AI35" s="197">
        <v>8.84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145.5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8.5299999999999994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20.04</v>
      </c>
      <c r="K36" s="197">
        <v>5.27</v>
      </c>
      <c r="L36" s="197">
        <v>2.09</v>
      </c>
      <c r="M36" s="197">
        <v>0</v>
      </c>
      <c r="N36" s="197">
        <v>0</v>
      </c>
      <c r="O36" s="197">
        <v>1.62</v>
      </c>
      <c r="P36" s="197">
        <v>1.65</v>
      </c>
      <c r="Q36" s="197">
        <v>0.16</v>
      </c>
      <c r="R36" s="197">
        <v>0.21</v>
      </c>
      <c r="S36" s="197">
        <v>0.22</v>
      </c>
      <c r="T36" s="197">
        <v>0</v>
      </c>
      <c r="U36" s="197">
        <v>7.83</v>
      </c>
      <c r="V36" s="197">
        <v>0.8</v>
      </c>
      <c r="W36" s="197">
        <v>0.36</v>
      </c>
      <c r="X36" s="197">
        <v>15.55</v>
      </c>
      <c r="Y36" s="197">
        <v>0</v>
      </c>
      <c r="Z36" s="197">
        <v>2.27</v>
      </c>
      <c r="AA36" s="197">
        <v>0.6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17.45</v>
      </c>
      <c r="AH36" s="197">
        <v>0</v>
      </c>
      <c r="AI36" s="197">
        <v>8.84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145.5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8.5299999999999994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20.04</v>
      </c>
      <c r="K37" s="197">
        <v>5.27</v>
      </c>
      <c r="L37" s="197">
        <v>2.09</v>
      </c>
      <c r="M37" s="197">
        <v>0</v>
      </c>
      <c r="N37" s="197">
        <v>0</v>
      </c>
      <c r="O37" s="197">
        <v>1.62</v>
      </c>
      <c r="P37" s="197">
        <v>1.65</v>
      </c>
      <c r="Q37" s="197">
        <v>0.16</v>
      </c>
      <c r="R37" s="197">
        <v>0.21</v>
      </c>
      <c r="S37" s="197">
        <v>0.22</v>
      </c>
      <c r="T37" s="197">
        <v>0</v>
      </c>
      <c r="U37" s="197">
        <v>7.83</v>
      </c>
      <c r="V37" s="197">
        <v>0.8</v>
      </c>
      <c r="W37" s="197">
        <v>0.36</v>
      </c>
      <c r="X37" s="197">
        <v>15.55</v>
      </c>
      <c r="Y37" s="197">
        <v>0</v>
      </c>
      <c r="Z37" s="197">
        <v>2.27</v>
      </c>
      <c r="AA37" s="197">
        <v>0.6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17.45</v>
      </c>
      <c r="AH37" s="197">
        <v>0</v>
      </c>
      <c r="AI37" s="197">
        <v>8.84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140.5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8.5299999999999994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20.04</v>
      </c>
      <c r="K38" s="197">
        <v>5.27</v>
      </c>
      <c r="L38" s="197">
        <v>2.09</v>
      </c>
      <c r="M38" s="197">
        <v>0</v>
      </c>
      <c r="N38" s="197">
        <v>0</v>
      </c>
      <c r="O38" s="197">
        <v>1.62</v>
      </c>
      <c r="P38" s="197">
        <v>1.65</v>
      </c>
      <c r="Q38" s="197">
        <v>0.16</v>
      </c>
      <c r="R38" s="197">
        <v>0.21</v>
      </c>
      <c r="S38" s="197">
        <v>0.22</v>
      </c>
      <c r="T38" s="197">
        <v>0</v>
      </c>
      <c r="U38" s="197">
        <v>7.83</v>
      </c>
      <c r="V38" s="197">
        <v>0.8</v>
      </c>
      <c r="W38" s="197">
        <v>0.36</v>
      </c>
      <c r="X38" s="197">
        <v>15.55</v>
      </c>
      <c r="Y38" s="197">
        <v>0</v>
      </c>
      <c r="Z38" s="197">
        <v>2.27</v>
      </c>
      <c r="AA38" s="197">
        <v>0.6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17.45</v>
      </c>
      <c r="AH38" s="197">
        <v>0</v>
      </c>
      <c r="AI38" s="197">
        <v>8.84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140.5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8.5299999999999994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20.04</v>
      </c>
      <c r="K39" s="197">
        <v>5.27</v>
      </c>
      <c r="L39" s="197">
        <v>2.09</v>
      </c>
      <c r="M39" s="197">
        <v>0</v>
      </c>
      <c r="N39" s="197">
        <v>0</v>
      </c>
      <c r="O39" s="197">
        <v>1.62</v>
      </c>
      <c r="P39" s="197">
        <v>1.65</v>
      </c>
      <c r="Q39" s="197">
        <v>0.16</v>
      </c>
      <c r="R39" s="197">
        <v>0.21</v>
      </c>
      <c r="S39" s="197">
        <v>0.22</v>
      </c>
      <c r="T39" s="197">
        <v>0</v>
      </c>
      <c r="U39" s="197">
        <v>7.83</v>
      </c>
      <c r="V39" s="197">
        <v>0.8</v>
      </c>
      <c r="W39" s="197">
        <v>0.36</v>
      </c>
      <c r="X39" s="197">
        <v>1.2</v>
      </c>
      <c r="Y39" s="197">
        <v>0</v>
      </c>
      <c r="Z39" s="197">
        <v>2.27</v>
      </c>
      <c r="AA39" s="197">
        <v>0.6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17.82</v>
      </c>
      <c r="AH39" s="197">
        <v>0</v>
      </c>
      <c r="AI39" s="197">
        <v>8.84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130.5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8.5299999999999994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20.04</v>
      </c>
      <c r="K40" s="197">
        <v>5.27</v>
      </c>
      <c r="L40" s="197">
        <v>2.09</v>
      </c>
      <c r="M40" s="197">
        <v>0</v>
      </c>
      <c r="N40" s="197">
        <v>0</v>
      </c>
      <c r="O40" s="197">
        <v>1.62</v>
      </c>
      <c r="P40" s="197">
        <v>1.65</v>
      </c>
      <c r="Q40" s="197">
        <v>0.16</v>
      </c>
      <c r="R40" s="197">
        <v>0.21</v>
      </c>
      <c r="S40" s="197">
        <v>0.22</v>
      </c>
      <c r="T40" s="197">
        <v>0</v>
      </c>
      <c r="U40" s="197">
        <v>7.83</v>
      </c>
      <c r="V40" s="197">
        <v>0.8</v>
      </c>
      <c r="W40" s="197">
        <v>0.36</v>
      </c>
      <c r="X40" s="197">
        <v>1.2</v>
      </c>
      <c r="Y40" s="197">
        <v>0</v>
      </c>
      <c r="Z40" s="197">
        <v>2.27</v>
      </c>
      <c r="AA40" s="197">
        <v>0.6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17.82</v>
      </c>
      <c r="AH40" s="197">
        <v>0</v>
      </c>
      <c r="AI40" s="197">
        <v>8.84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8.5299999999999994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20.04</v>
      </c>
      <c r="K41" s="197">
        <v>5.27</v>
      </c>
      <c r="L41" s="197">
        <v>2.09</v>
      </c>
      <c r="M41" s="197">
        <v>0</v>
      </c>
      <c r="N41" s="197">
        <v>0</v>
      </c>
      <c r="O41" s="197">
        <v>1.62</v>
      </c>
      <c r="P41" s="197">
        <v>1.65</v>
      </c>
      <c r="Q41" s="197">
        <v>0.16</v>
      </c>
      <c r="R41" s="197">
        <v>0.21</v>
      </c>
      <c r="S41" s="197">
        <v>0.22</v>
      </c>
      <c r="T41" s="197">
        <v>0</v>
      </c>
      <c r="U41" s="197">
        <v>7.83</v>
      </c>
      <c r="V41" s="197">
        <v>0.8</v>
      </c>
      <c r="W41" s="197">
        <v>0.36</v>
      </c>
      <c r="X41" s="197">
        <v>1.2</v>
      </c>
      <c r="Y41" s="197">
        <v>0</v>
      </c>
      <c r="Z41" s="197">
        <v>2.27</v>
      </c>
      <c r="AA41" s="197">
        <v>0.6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17.82</v>
      </c>
      <c r="AH41" s="197">
        <v>0</v>
      </c>
      <c r="AI41" s="197">
        <v>8.84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8.5299999999999994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20.04</v>
      </c>
      <c r="K42" s="197">
        <v>5.27</v>
      </c>
      <c r="L42" s="197">
        <v>2.09</v>
      </c>
      <c r="M42" s="197">
        <v>0</v>
      </c>
      <c r="N42" s="197">
        <v>0</v>
      </c>
      <c r="O42" s="197">
        <v>1.62</v>
      </c>
      <c r="P42" s="197">
        <v>1.65</v>
      </c>
      <c r="Q42" s="197">
        <v>0.16</v>
      </c>
      <c r="R42" s="197">
        <v>0.21</v>
      </c>
      <c r="S42" s="197">
        <v>0.22</v>
      </c>
      <c r="T42" s="197">
        <v>0</v>
      </c>
      <c r="U42" s="197">
        <v>7.83</v>
      </c>
      <c r="V42" s="197">
        <v>0.8</v>
      </c>
      <c r="W42" s="197">
        <v>0.36</v>
      </c>
      <c r="X42" s="197">
        <v>1.2</v>
      </c>
      <c r="Y42" s="197">
        <v>0</v>
      </c>
      <c r="Z42" s="197">
        <v>2.27</v>
      </c>
      <c r="AA42" s="197">
        <v>0.6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17.82</v>
      </c>
      <c r="AH42" s="197">
        <v>0</v>
      </c>
      <c r="AI42" s="197">
        <v>8.84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8.5299999999999994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20.04</v>
      </c>
      <c r="K43" s="197">
        <v>5.27</v>
      </c>
      <c r="L43" s="197">
        <v>2.09</v>
      </c>
      <c r="M43" s="197">
        <v>0</v>
      </c>
      <c r="N43" s="197">
        <v>0</v>
      </c>
      <c r="O43" s="197">
        <v>1.62</v>
      </c>
      <c r="P43" s="197">
        <v>1.65</v>
      </c>
      <c r="Q43" s="197">
        <v>0.16</v>
      </c>
      <c r="R43" s="197">
        <v>0.21</v>
      </c>
      <c r="S43" s="197">
        <v>0.22</v>
      </c>
      <c r="T43" s="197">
        <v>0</v>
      </c>
      <c r="U43" s="197">
        <v>7.83</v>
      </c>
      <c r="V43" s="197">
        <v>0.8</v>
      </c>
      <c r="W43" s="197">
        <v>0.36</v>
      </c>
      <c r="X43" s="197">
        <v>1.2</v>
      </c>
      <c r="Y43" s="197">
        <v>0</v>
      </c>
      <c r="Z43" s="197">
        <v>2.27</v>
      </c>
      <c r="AA43" s="197">
        <v>0.6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17.82</v>
      </c>
      <c r="AH43" s="197">
        <v>0</v>
      </c>
      <c r="AI43" s="197">
        <v>8.84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1.83</v>
      </c>
      <c r="E44" s="197">
        <v>0</v>
      </c>
      <c r="F44" s="197">
        <v>0</v>
      </c>
      <c r="G44" s="197">
        <v>1</v>
      </c>
      <c r="H44" s="197">
        <v>0</v>
      </c>
      <c r="I44" s="197">
        <v>0</v>
      </c>
      <c r="J44" s="197">
        <v>-0.28999999999999998</v>
      </c>
      <c r="K44" s="197">
        <v>5.27</v>
      </c>
      <c r="L44" s="197">
        <v>2.09</v>
      </c>
      <c r="M44" s="197">
        <v>0</v>
      </c>
      <c r="N44" s="197">
        <v>0</v>
      </c>
      <c r="O44" s="197">
        <v>1.62</v>
      </c>
      <c r="P44" s="197">
        <v>1.65</v>
      </c>
      <c r="Q44" s="197">
        <v>0.16</v>
      </c>
      <c r="R44" s="197">
        <v>0.21</v>
      </c>
      <c r="S44" s="197">
        <v>0.22</v>
      </c>
      <c r="T44" s="197">
        <v>0</v>
      </c>
      <c r="U44" s="197">
        <v>7.83</v>
      </c>
      <c r="V44" s="197">
        <v>0.8</v>
      </c>
      <c r="W44" s="197">
        <v>0.36</v>
      </c>
      <c r="X44" s="197">
        <v>1.2</v>
      </c>
      <c r="Y44" s="197">
        <v>0</v>
      </c>
      <c r="Z44" s="197">
        <v>2.27</v>
      </c>
      <c r="AA44" s="197">
        <v>0.6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17.82</v>
      </c>
      <c r="AH44" s="197">
        <v>0</v>
      </c>
      <c r="AI44" s="197">
        <v>8.84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146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8.1999999999999993</v>
      </c>
      <c r="E45" s="197">
        <v>0</v>
      </c>
      <c r="F45" s="197">
        <v>0</v>
      </c>
      <c r="G45" s="197">
        <v>15.23</v>
      </c>
      <c r="H45" s="197">
        <v>0</v>
      </c>
      <c r="I45" s="197">
        <v>0</v>
      </c>
      <c r="J45" s="197">
        <v>14.54</v>
      </c>
      <c r="K45" s="197">
        <v>5.27</v>
      </c>
      <c r="L45" s="197">
        <v>2.09</v>
      </c>
      <c r="M45" s="197">
        <v>0</v>
      </c>
      <c r="N45" s="197">
        <v>0</v>
      </c>
      <c r="O45" s="197">
        <v>1.62</v>
      </c>
      <c r="P45" s="197">
        <v>1.65</v>
      </c>
      <c r="Q45" s="197">
        <v>0.16</v>
      </c>
      <c r="R45" s="197">
        <v>0.21</v>
      </c>
      <c r="S45" s="197">
        <v>0.22</v>
      </c>
      <c r="T45" s="197">
        <v>0</v>
      </c>
      <c r="U45" s="197">
        <v>7.83</v>
      </c>
      <c r="V45" s="197">
        <v>0.8</v>
      </c>
      <c r="W45" s="197">
        <v>0.36</v>
      </c>
      <c r="X45" s="197">
        <v>1.2</v>
      </c>
      <c r="Y45" s="197">
        <v>0</v>
      </c>
      <c r="Z45" s="197">
        <v>2.27</v>
      </c>
      <c r="AA45" s="197">
        <v>0.6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17.82</v>
      </c>
      <c r="AH45" s="197">
        <v>0</v>
      </c>
      <c r="AI45" s="197">
        <v>8.84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131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8.5299999999999994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19.89</v>
      </c>
      <c r="K46" s="197">
        <v>5.27</v>
      </c>
      <c r="L46" s="197">
        <v>2.09</v>
      </c>
      <c r="M46" s="197">
        <v>0</v>
      </c>
      <c r="N46" s="197">
        <v>0</v>
      </c>
      <c r="O46" s="197">
        <v>1.62</v>
      </c>
      <c r="P46" s="197">
        <v>1.65</v>
      </c>
      <c r="Q46" s="197">
        <v>0.16</v>
      </c>
      <c r="R46" s="197">
        <v>0.21</v>
      </c>
      <c r="S46" s="197">
        <v>0.22</v>
      </c>
      <c r="T46" s="197">
        <v>0</v>
      </c>
      <c r="U46" s="197">
        <v>7.83</v>
      </c>
      <c r="V46" s="197">
        <v>0.8</v>
      </c>
      <c r="W46" s="197">
        <v>0.36</v>
      </c>
      <c r="X46" s="197">
        <v>1.2</v>
      </c>
      <c r="Y46" s="197">
        <v>0</v>
      </c>
      <c r="Z46" s="197">
        <v>2.27</v>
      </c>
      <c r="AA46" s="197">
        <v>0.6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17.82</v>
      </c>
      <c r="AH46" s="197">
        <v>0</v>
      </c>
      <c r="AI46" s="197">
        <v>8.84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126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8.5299999999999994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20.04</v>
      </c>
      <c r="K47" s="197">
        <v>5.27</v>
      </c>
      <c r="L47" s="197">
        <v>2.09</v>
      </c>
      <c r="M47" s="197">
        <v>0</v>
      </c>
      <c r="N47" s="197">
        <v>0</v>
      </c>
      <c r="O47" s="197">
        <v>1.62</v>
      </c>
      <c r="P47" s="197">
        <v>1.65</v>
      </c>
      <c r="Q47" s="197">
        <v>0.16</v>
      </c>
      <c r="R47" s="197">
        <v>0.21</v>
      </c>
      <c r="S47" s="197">
        <v>0.22</v>
      </c>
      <c r="T47" s="197">
        <v>0</v>
      </c>
      <c r="U47" s="197">
        <v>7.83</v>
      </c>
      <c r="V47" s="197">
        <v>0.8</v>
      </c>
      <c r="W47" s="197">
        <v>0.36</v>
      </c>
      <c r="X47" s="197">
        <v>1.2</v>
      </c>
      <c r="Y47" s="197">
        <v>0</v>
      </c>
      <c r="Z47" s="197">
        <v>2.27</v>
      </c>
      <c r="AA47" s="197">
        <v>0.6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18.22</v>
      </c>
      <c r="AH47" s="197">
        <v>0</v>
      </c>
      <c r="AI47" s="197">
        <v>8.84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126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8.5299999999999994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20.04</v>
      </c>
      <c r="K48" s="197">
        <v>5.27</v>
      </c>
      <c r="L48" s="197">
        <v>2.09</v>
      </c>
      <c r="M48" s="197">
        <v>0</v>
      </c>
      <c r="N48" s="197">
        <v>0</v>
      </c>
      <c r="O48" s="197">
        <v>1.62</v>
      </c>
      <c r="P48" s="197">
        <v>1.65</v>
      </c>
      <c r="Q48" s="197">
        <v>0.16</v>
      </c>
      <c r="R48" s="197">
        <v>0.21</v>
      </c>
      <c r="S48" s="197">
        <v>0.22</v>
      </c>
      <c r="T48" s="197">
        <v>0</v>
      </c>
      <c r="U48" s="197">
        <v>7.83</v>
      </c>
      <c r="V48" s="197">
        <v>0.8</v>
      </c>
      <c r="W48" s="197">
        <v>0.36</v>
      </c>
      <c r="X48" s="197">
        <v>1.2</v>
      </c>
      <c r="Y48" s="197">
        <v>0</v>
      </c>
      <c r="Z48" s="197">
        <v>2.27</v>
      </c>
      <c r="AA48" s="197">
        <v>0.6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18.22</v>
      </c>
      <c r="AH48" s="197">
        <v>0</v>
      </c>
      <c r="AI48" s="197">
        <v>8.84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126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8.5299999999999994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20.04</v>
      </c>
      <c r="K49" s="197">
        <v>5.27</v>
      </c>
      <c r="L49" s="197">
        <v>2.09</v>
      </c>
      <c r="M49" s="197">
        <v>0</v>
      </c>
      <c r="N49" s="197">
        <v>0</v>
      </c>
      <c r="O49" s="197">
        <v>1.62</v>
      </c>
      <c r="P49" s="197">
        <v>1.65</v>
      </c>
      <c r="Q49" s="197">
        <v>0.16</v>
      </c>
      <c r="R49" s="197">
        <v>0.21</v>
      </c>
      <c r="S49" s="197">
        <v>0.22</v>
      </c>
      <c r="T49" s="197">
        <v>0</v>
      </c>
      <c r="U49" s="197">
        <v>7.83</v>
      </c>
      <c r="V49" s="197">
        <v>0.8</v>
      </c>
      <c r="W49" s="197">
        <v>0.36</v>
      </c>
      <c r="X49" s="197">
        <v>1.2</v>
      </c>
      <c r="Y49" s="197">
        <v>0</v>
      </c>
      <c r="Z49" s="197">
        <v>2.27</v>
      </c>
      <c r="AA49" s="197">
        <v>0.6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18.22</v>
      </c>
      <c r="AH49" s="197">
        <v>0</v>
      </c>
      <c r="AI49" s="197">
        <v>8.84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126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8.5299999999999994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20.04</v>
      </c>
      <c r="K50" s="197">
        <v>5.27</v>
      </c>
      <c r="L50" s="197">
        <v>2.09</v>
      </c>
      <c r="M50" s="197">
        <v>0</v>
      </c>
      <c r="N50" s="197">
        <v>0</v>
      </c>
      <c r="O50" s="197">
        <v>1.62</v>
      </c>
      <c r="P50" s="197">
        <v>1.65</v>
      </c>
      <c r="Q50" s="197">
        <v>0.16</v>
      </c>
      <c r="R50" s="197">
        <v>0.21</v>
      </c>
      <c r="S50" s="197">
        <v>0.22</v>
      </c>
      <c r="T50" s="197">
        <v>0</v>
      </c>
      <c r="U50" s="197">
        <v>7.83</v>
      </c>
      <c r="V50" s="197">
        <v>0.8</v>
      </c>
      <c r="W50" s="197">
        <v>0.36</v>
      </c>
      <c r="X50" s="197">
        <v>1.2</v>
      </c>
      <c r="Y50" s="197">
        <v>0</v>
      </c>
      <c r="Z50" s="197">
        <v>2.27</v>
      </c>
      <c r="AA50" s="197">
        <v>0.6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18.22</v>
      </c>
      <c r="AH50" s="197">
        <v>0</v>
      </c>
      <c r="AI50" s="197">
        <v>8.84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126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8.5299999999999994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20.04</v>
      </c>
      <c r="K51" s="197">
        <v>5.27</v>
      </c>
      <c r="L51" s="197">
        <v>2.09</v>
      </c>
      <c r="M51" s="197">
        <v>0</v>
      </c>
      <c r="N51" s="197">
        <v>0</v>
      </c>
      <c r="O51" s="197">
        <v>1.62</v>
      </c>
      <c r="P51" s="197">
        <v>1.65</v>
      </c>
      <c r="Q51" s="197">
        <v>0.17</v>
      </c>
      <c r="R51" s="197">
        <v>0.21</v>
      </c>
      <c r="S51" s="197">
        <v>0.22</v>
      </c>
      <c r="T51" s="197">
        <v>0</v>
      </c>
      <c r="U51" s="197">
        <v>7.83</v>
      </c>
      <c r="V51" s="197">
        <v>0.8</v>
      </c>
      <c r="W51" s="197">
        <v>0.36</v>
      </c>
      <c r="X51" s="197">
        <v>1.2</v>
      </c>
      <c r="Y51" s="197">
        <v>0</v>
      </c>
      <c r="Z51" s="197">
        <v>2.27</v>
      </c>
      <c r="AA51" s="197">
        <v>0.6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18.22</v>
      </c>
      <c r="AH51" s="197">
        <v>0</v>
      </c>
      <c r="AI51" s="197">
        <v>8.84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146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8.5299999999999994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20.04</v>
      </c>
      <c r="K52" s="197">
        <v>5.27</v>
      </c>
      <c r="L52" s="197">
        <v>2.09</v>
      </c>
      <c r="M52" s="197">
        <v>0</v>
      </c>
      <c r="N52" s="197">
        <v>0</v>
      </c>
      <c r="O52" s="197">
        <v>1.62</v>
      </c>
      <c r="P52" s="197">
        <v>1.65</v>
      </c>
      <c r="Q52" s="197">
        <v>0.17</v>
      </c>
      <c r="R52" s="197">
        <v>0.21</v>
      </c>
      <c r="S52" s="197">
        <v>0.22</v>
      </c>
      <c r="T52" s="197">
        <v>0</v>
      </c>
      <c r="U52" s="197">
        <v>7.83</v>
      </c>
      <c r="V52" s="197">
        <v>0.8</v>
      </c>
      <c r="W52" s="197">
        <v>0.36</v>
      </c>
      <c r="X52" s="197">
        <v>1.2</v>
      </c>
      <c r="Y52" s="197">
        <v>0</v>
      </c>
      <c r="Z52" s="197">
        <v>2.27</v>
      </c>
      <c r="AA52" s="197">
        <v>0.6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18.22</v>
      </c>
      <c r="AH52" s="197">
        <v>0</v>
      </c>
      <c r="AI52" s="197">
        <v>8.84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146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8.5299999999999994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20.04</v>
      </c>
      <c r="K53" s="197">
        <v>5.27</v>
      </c>
      <c r="L53" s="197">
        <v>2.09</v>
      </c>
      <c r="M53" s="197">
        <v>0</v>
      </c>
      <c r="N53" s="197">
        <v>0</v>
      </c>
      <c r="O53" s="197">
        <v>1.62</v>
      </c>
      <c r="P53" s="197">
        <v>1.65</v>
      </c>
      <c r="Q53" s="197">
        <v>0.17</v>
      </c>
      <c r="R53" s="197">
        <v>0.21</v>
      </c>
      <c r="S53" s="197">
        <v>0.22</v>
      </c>
      <c r="T53" s="197">
        <v>0</v>
      </c>
      <c r="U53" s="197">
        <v>7.83</v>
      </c>
      <c r="V53" s="197">
        <v>0.8</v>
      </c>
      <c r="W53" s="197">
        <v>0.36</v>
      </c>
      <c r="X53" s="197">
        <v>1.2</v>
      </c>
      <c r="Y53" s="197">
        <v>0</v>
      </c>
      <c r="Z53" s="197">
        <v>2.27</v>
      </c>
      <c r="AA53" s="197">
        <v>0.6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18.59</v>
      </c>
      <c r="AH53" s="197">
        <v>0</v>
      </c>
      <c r="AI53" s="197">
        <v>8.84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146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8.5299999999999994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20.04</v>
      </c>
      <c r="K54" s="197">
        <v>5.27</v>
      </c>
      <c r="L54" s="197">
        <v>2.09</v>
      </c>
      <c r="M54" s="197">
        <v>0</v>
      </c>
      <c r="N54" s="197">
        <v>0</v>
      </c>
      <c r="O54" s="197">
        <v>1.62</v>
      </c>
      <c r="P54" s="197">
        <v>1.65</v>
      </c>
      <c r="Q54" s="197">
        <v>0.17</v>
      </c>
      <c r="R54" s="197">
        <v>0.21</v>
      </c>
      <c r="S54" s="197">
        <v>0.22</v>
      </c>
      <c r="T54" s="197">
        <v>0</v>
      </c>
      <c r="U54" s="197">
        <v>7.83</v>
      </c>
      <c r="V54" s="197">
        <v>0.8</v>
      </c>
      <c r="W54" s="197">
        <v>0.36</v>
      </c>
      <c r="X54" s="197">
        <v>1.2</v>
      </c>
      <c r="Y54" s="197">
        <v>0</v>
      </c>
      <c r="Z54" s="197">
        <v>2.27</v>
      </c>
      <c r="AA54" s="197">
        <v>0.6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18.59</v>
      </c>
      <c r="AH54" s="197">
        <v>0</v>
      </c>
      <c r="AI54" s="197">
        <v>8.84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146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8.32</v>
      </c>
      <c r="E55" s="197">
        <v>0</v>
      </c>
      <c r="F55" s="197">
        <v>0</v>
      </c>
      <c r="G55" s="197">
        <v>15.9</v>
      </c>
      <c r="H55" s="197">
        <v>0</v>
      </c>
      <c r="I55" s="197">
        <v>0</v>
      </c>
      <c r="J55" s="197">
        <v>19.23</v>
      </c>
      <c r="K55" s="197">
        <v>5.27</v>
      </c>
      <c r="L55" s="197">
        <v>2.09</v>
      </c>
      <c r="M55" s="197">
        <v>0</v>
      </c>
      <c r="N55" s="197">
        <v>0</v>
      </c>
      <c r="O55" s="197">
        <v>1.62</v>
      </c>
      <c r="P55" s="197">
        <v>1.65</v>
      </c>
      <c r="Q55" s="197">
        <v>0.17</v>
      </c>
      <c r="R55" s="197">
        <v>0.21</v>
      </c>
      <c r="S55" s="197">
        <v>0.22</v>
      </c>
      <c r="T55" s="197">
        <v>0</v>
      </c>
      <c r="U55" s="197">
        <v>7.83</v>
      </c>
      <c r="V55" s="197">
        <v>0.8</v>
      </c>
      <c r="W55" s="197">
        <v>0.36</v>
      </c>
      <c r="X55" s="197">
        <v>1.2</v>
      </c>
      <c r="Y55" s="197">
        <v>0</v>
      </c>
      <c r="Z55" s="197">
        <v>2.27</v>
      </c>
      <c r="AA55" s="197">
        <v>0.6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18.59</v>
      </c>
      <c r="AH55" s="197">
        <v>0</v>
      </c>
      <c r="AI55" s="197">
        <v>8.84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146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8.5299999999999994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20.03</v>
      </c>
      <c r="K56" s="197">
        <v>5.27</v>
      </c>
      <c r="L56" s="197">
        <v>2.09</v>
      </c>
      <c r="M56" s="197">
        <v>0</v>
      </c>
      <c r="N56" s="197">
        <v>0</v>
      </c>
      <c r="O56" s="197">
        <v>1.62</v>
      </c>
      <c r="P56" s="197">
        <v>1.65</v>
      </c>
      <c r="Q56" s="197">
        <v>0.17</v>
      </c>
      <c r="R56" s="197">
        <v>0.21</v>
      </c>
      <c r="S56" s="197">
        <v>0.22</v>
      </c>
      <c r="T56" s="197">
        <v>0</v>
      </c>
      <c r="U56" s="197">
        <v>7.83</v>
      </c>
      <c r="V56" s="197">
        <v>0.8</v>
      </c>
      <c r="W56" s="197">
        <v>0.36</v>
      </c>
      <c r="X56" s="197">
        <v>1.2</v>
      </c>
      <c r="Y56" s="197">
        <v>0</v>
      </c>
      <c r="Z56" s="197">
        <v>2.27</v>
      </c>
      <c r="AA56" s="197">
        <v>0.6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18.59</v>
      </c>
      <c r="AH56" s="197">
        <v>0</v>
      </c>
      <c r="AI56" s="197">
        <v>8.84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146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8.5299999999999994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20.04</v>
      </c>
      <c r="K57" s="197">
        <v>5.27</v>
      </c>
      <c r="L57" s="197">
        <v>2.09</v>
      </c>
      <c r="M57" s="197">
        <v>0</v>
      </c>
      <c r="N57" s="197">
        <v>0</v>
      </c>
      <c r="O57" s="197">
        <v>1.62</v>
      </c>
      <c r="P57" s="197">
        <v>1.65</v>
      </c>
      <c r="Q57" s="197">
        <v>0.17</v>
      </c>
      <c r="R57" s="197">
        <v>0.21</v>
      </c>
      <c r="S57" s="197">
        <v>0.22</v>
      </c>
      <c r="T57" s="197">
        <v>0</v>
      </c>
      <c r="U57" s="197">
        <v>7.83</v>
      </c>
      <c r="V57" s="197">
        <v>0.8</v>
      </c>
      <c r="W57" s="197">
        <v>0.36</v>
      </c>
      <c r="X57" s="197">
        <v>1.2</v>
      </c>
      <c r="Y57" s="197">
        <v>0</v>
      </c>
      <c r="Z57" s="197">
        <v>2.27</v>
      </c>
      <c r="AA57" s="197">
        <v>0.6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18.59</v>
      </c>
      <c r="AH57" s="197">
        <v>0</v>
      </c>
      <c r="AI57" s="197">
        <v>8.84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146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8.5299999999999994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20.04</v>
      </c>
      <c r="K58" s="197">
        <v>5.27</v>
      </c>
      <c r="L58" s="197">
        <v>2.09</v>
      </c>
      <c r="M58" s="197">
        <v>0</v>
      </c>
      <c r="N58" s="197">
        <v>0</v>
      </c>
      <c r="O58" s="197">
        <v>1.62</v>
      </c>
      <c r="P58" s="197">
        <v>1.65</v>
      </c>
      <c r="Q58" s="197">
        <v>0.17</v>
      </c>
      <c r="R58" s="197">
        <v>0.21</v>
      </c>
      <c r="S58" s="197">
        <v>0.22</v>
      </c>
      <c r="T58" s="197">
        <v>0</v>
      </c>
      <c r="U58" s="197">
        <v>7.83</v>
      </c>
      <c r="V58" s="197">
        <v>0.8</v>
      </c>
      <c r="W58" s="197">
        <v>0.36</v>
      </c>
      <c r="X58" s="197">
        <v>1.2</v>
      </c>
      <c r="Y58" s="197">
        <v>0</v>
      </c>
      <c r="Z58" s="197">
        <v>2.27</v>
      </c>
      <c r="AA58" s="197">
        <v>0.6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18.59</v>
      </c>
      <c r="AH58" s="197">
        <v>0</v>
      </c>
      <c r="AI58" s="197">
        <v>8.84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146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20.04</v>
      </c>
      <c r="K59" s="197">
        <v>5.27</v>
      </c>
      <c r="L59" s="197">
        <v>2.09</v>
      </c>
      <c r="M59" s="197">
        <v>0</v>
      </c>
      <c r="N59" s="197">
        <v>0</v>
      </c>
      <c r="O59" s="197">
        <v>1.62</v>
      </c>
      <c r="P59" s="197">
        <v>1.65</v>
      </c>
      <c r="Q59" s="197">
        <v>0.17</v>
      </c>
      <c r="R59" s="197">
        <v>0.21</v>
      </c>
      <c r="S59" s="197">
        <v>0.22</v>
      </c>
      <c r="T59" s="197">
        <v>0</v>
      </c>
      <c r="U59" s="197">
        <v>7.83</v>
      </c>
      <c r="V59" s="197">
        <v>1.26</v>
      </c>
      <c r="W59" s="197">
        <v>0.36</v>
      </c>
      <c r="X59" s="197">
        <v>1.2</v>
      </c>
      <c r="Y59" s="197">
        <v>0</v>
      </c>
      <c r="Z59" s="197">
        <v>2.27</v>
      </c>
      <c r="AA59" s="197">
        <v>0.6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18.59</v>
      </c>
      <c r="AH59" s="197">
        <v>0</v>
      </c>
      <c r="AI59" s="197">
        <v>8.84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146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20.04</v>
      </c>
      <c r="K60" s="197">
        <v>5.27</v>
      </c>
      <c r="L60" s="197">
        <v>2.09</v>
      </c>
      <c r="M60" s="197">
        <v>0</v>
      </c>
      <c r="N60" s="197">
        <v>0</v>
      </c>
      <c r="O60" s="197">
        <v>1.62</v>
      </c>
      <c r="P60" s="197">
        <v>1.65</v>
      </c>
      <c r="Q60" s="197">
        <v>0.17</v>
      </c>
      <c r="R60" s="197">
        <v>0.21</v>
      </c>
      <c r="S60" s="197">
        <v>0.22</v>
      </c>
      <c r="T60" s="197">
        <v>0</v>
      </c>
      <c r="U60" s="197">
        <v>7.83</v>
      </c>
      <c r="V60" s="197">
        <v>1.26</v>
      </c>
      <c r="W60" s="197">
        <v>0.36</v>
      </c>
      <c r="X60" s="197">
        <v>1.2</v>
      </c>
      <c r="Y60" s="197">
        <v>0</v>
      </c>
      <c r="Z60" s="197">
        <v>2.27</v>
      </c>
      <c r="AA60" s="197">
        <v>0.6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18.59</v>
      </c>
      <c r="AH60" s="197">
        <v>0</v>
      </c>
      <c r="AI60" s="197">
        <v>8.84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146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20.04</v>
      </c>
      <c r="K61" s="197">
        <v>5.27</v>
      </c>
      <c r="L61" s="197">
        <v>2.09</v>
      </c>
      <c r="M61" s="197">
        <v>0</v>
      </c>
      <c r="N61" s="197">
        <v>0</v>
      </c>
      <c r="O61" s="197">
        <v>1.62</v>
      </c>
      <c r="P61" s="197">
        <v>1.65</v>
      </c>
      <c r="Q61" s="197">
        <v>0.17</v>
      </c>
      <c r="R61" s="197">
        <v>0.21</v>
      </c>
      <c r="S61" s="197">
        <v>0.22</v>
      </c>
      <c r="T61" s="197">
        <v>0</v>
      </c>
      <c r="U61" s="197">
        <v>7.83</v>
      </c>
      <c r="V61" s="197">
        <v>1.26</v>
      </c>
      <c r="W61" s="197">
        <v>0.36</v>
      </c>
      <c r="X61" s="197">
        <v>1.2</v>
      </c>
      <c r="Y61" s="197">
        <v>0</v>
      </c>
      <c r="Z61" s="197">
        <v>2.27</v>
      </c>
      <c r="AA61" s="197">
        <v>0.6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18.59</v>
      </c>
      <c r="AH61" s="197">
        <v>0</v>
      </c>
      <c r="AI61" s="197">
        <v>8.84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139.25</v>
      </c>
      <c r="AP61" s="197">
        <v>1.1299999999999999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20.04</v>
      </c>
      <c r="K62" s="197">
        <v>5.27</v>
      </c>
      <c r="L62" s="197">
        <v>2.09</v>
      </c>
      <c r="M62" s="197">
        <v>0</v>
      </c>
      <c r="N62" s="197">
        <v>0</v>
      </c>
      <c r="O62" s="197">
        <v>1.62</v>
      </c>
      <c r="P62" s="197">
        <v>1.65</v>
      </c>
      <c r="Q62" s="197">
        <v>0.17</v>
      </c>
      <c r="R62" s="197">
        <v>0.21</v>
      </c>
      <c r="S62" s="197">
        <v>0.22</v>
      </c>
      <c r="T62" s="197">
        <v>0</v>
      </c>
      <c r="U62" s="197">
        <v>7.83</v>
      </c>
      <c r="V62" s="197">
        <v>1.26</v>
      </c>
      <c r="W62" s="197">
        <v>0.36</v>
      </c>
      <c r="X62" s="197">
        <v>1.2</v>
      </c>
      <c r="Y62" s="197">
        <v>0</v>
      </c>
      <c r="Z62" s="197">
        <v>2.27</v>
      </c>
      <c r="AA62" s="197">
        <v>0.6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18.59</v>
      </c>
      <c r="AH62" s="197">
        <v>0</v>
      </c>
      <c r="AI62" s="197">
        <v>8.84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139.25</v>
      </c>
      <c r="AP62" s="197">
        <v>1.1299999999999999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20.04</v>
      </c>
      <c r="K63" s="197">
        <v>5.27</v>
      </c>
      <c r="L63" s="197">
        <v>2.09</v>
      </c>
      <c r="M63" s="197">
        <v>0</v>
      </c>
      <c r="N63" s="197">
        <v>0</v>
      </c>
      <c r="O63" s="197">
        <v>1.62</v>
      </c>
      <c r="P63" s="197">
        <v>1.65</v>
      </c>
      <c r="Q63" s="197">
        <v>0.17</v>
      </c>
      <c r="R63" s="197">
        <v>0.21</v>
      </c>
      <c r="S63" s="197">
        <v>0.22</v>
      </c>
      <c r="T63" s="197">
        <v>0</v>
      </c>
      <c r="U63" s="197">
        <v>7.83</v>
      </c>
      <c r="V63" s="197">
        <v>1.26</v>
      </c>
      <c r="W63" s="197">
        <v>0.36</v>
      </c>
      <c r="X63" s="197">
        <v>1.2</v>
      </c>
      <c r="Y63" s="197">
        <v>0</v>
      </c>
      <c r="Z63" s="197">
        <v>2.27</v>
      </c>
      <c r="AA63" s="197">
        <v>0.6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18.53</v>
      </c>
      <c r="AH63" s="197">
        <v>0</v>
      </c>
      <c r="AI63" s="197">
        <v>8.84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139.25</v>
      </c>
      <c r="AP63" s="197">
        <v>3.7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20.04</v>
      </c>
      <c r="K64" s="197">
        <v>5.27</v>
      </c>
      <c r="L64" s="197">
        <v>2.09</v>
      </c>
      <c r="M64" s="197">
        <v>0</v>
      </c>
      <c r="N64" s="197">
        <v>0</v>
      </c>
      <c r="O64" s="197">
        <v>1.62</v>
      </c>
      <c r="P64" s="197">
        <v>1.65</v>
      </c>
      <c r="Q64" s="197">
        <v>0.17</v>
      </c>
      <c r="R64" s="197">
        <v>0.21</v>
      </c>
      <c r="S64" s="197">
        <v>0.22</v>
      </c>
      <c r="T64" s="197">
        <v>0</v>
      </c>
      <c r="U64" s="197">
        <v>7.83</v>
      </c>
      <c r="V64" s="197">
        <v>1.26</v>
      </c>
      <c r="W64" s="197">
        <v>0.36</v>
      </c>
      <c r="X64" s="197">
        <v>1.2</v>
      </c>
      <c r="Y64" s="197">
        <v>0</v>
      </c>
      <c r="Z64" s="197">
        <v>2.27</v>
      </c>
      <c r="AA64" s="197">
        <v>0.6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18.53</v>
      </c>
      <c r="AH64" s="197">
        <v>0</v>
      </c>
      <c r="AI64" s="197">
        <v>8.84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139.25</v>
      </c>
      <c r="AP64" s="197">
        <v>3.7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20.04</v>
      </c>
      <c r="K65" s="197">
        <v>5.27</v>
      </c>
      <c r="L65" s="197">
        <v>2.09</v>
      </c>
      <c r="M65" s="197">
        <v>0</v>
      </c>
      <c r="N65" s="197">
        <v>0</v>
      </c>
      <c r="O65" s="197">
        <v>1.62</v>
      </c>
      <c r="P65" s="197">
        <v>1.65</v>
      </c>
      <c r="Q65" s="197">
        <v>0.17</v>
      </c>
      <c r="R65" s="197">
        <v>0.21</v>
      </c>
      <c r="S65" s="197">
        <v>0.22</v>
      </c>
      <c r="T65" s="197">
        <v>0</v>
      </c>
      <c r="U65" s="197">
        <v>7.83</v>
      </c>
      <c r="V65" s="197">
        <v>1.26</v>
      </c>
      <c r="W65" s="197">
        <v>0.36</v>
      </c>
      <c r="X65" s="197">
        <v>1.2</v>
      </c>
      <c r="Y65" s="197">
        <v>0</v>
      </c>
      <c r="Z65" s="197">
        <v>2.27</v>
      </c>
      <c r="AA65" s="197">
        <v>0.6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18.670000000000002</v>
      </c>
      <c r="AH65" s="197">
        <v>0</v>
      </c>
      <c r="AI65" s="197">
        <v>8.84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139.25</v>
      </c>
      <c r="AP65" s="197">
        <v>3.7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20.04</v>
      </c>
      <c r="K66" s="197">
        <v>5.27</v>
      </c>
      <c r="L66" s="197">
        <v>2.09</v>
      </c>
      <c r="M66" s="197">
        <v>0</v>
      </c>
      <c r="N66" s="197">
        <v>0</v>
      </c>
      <c r="O66" s="197">
        <v>1.62</v>
      </c>
      <c r="P66" s="197">
        <v>1.65</v>
      </c>
      <c r="Q66" s="197">
        <v>0.17</v>
      </c>
      <c r="R66" s="197">
        <v>0.21</v>
      </c>
      <c r="S66" s="197">
        <v>0.22</v>
      </c>
      <c r="T66" s="197">
        <v>0</v>
      </c>
      <c r="U66" s="197">
        <v>7.83</v>
      </c>
      <c r="V66" s="197">
        <v>1.26</v>
      </c>
      <c r="W66" s="197">
        <v>0.36</v>
      </c>
      <c r="X66" s="197">
        <v>1.2</v>
      </c>
      <c r="Y66" s="197">
        <v>0</v>
      </c>
      <c r="Z66" s="197">
        <v>2.27</v>
      </c>
      <c r="AA66" s="197">
        <v>0.6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18.670000000000002</v>
      </c>
      <c r="AH66" s="197">
        <v>0</v>
      </c>
      <c r="AI66" s="197">
        <v>8.84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139.25</v>
      </c>
      <c r="AP66" s="197">
        <v>3.7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20.04</v>
      </c>
      <c r="K67" s="197">
        <v>5.27</v>
      </c>
      <c r="L67" s="197">
        <v>2.09</v>
      </c>
      <c r="M67" s="197">
        <v>0</v>
      </c>
      <c r="N67" s="197">
        <v>0</v>
      </c>
      <c r="O67" s="197">
        <v>1.62</v>
      </c>
      <c r="P67" s="197">
        <v>1.65</v>
      </c>
      <c r="Q67" s="197">
        <v>0.17</v>
      </c>
      <c r="R67" s="197">
        <v>0.21</v>
      </c>
      <c r="S67" s="197">
        <v>0.22</v>
      </c>
      <c r="T67" s="197">
        <v>0</v>
      </c>
      <c r="U67" s="197">
        <v>7.83</v>
      </c>
      <c r="V67" s="197">
        <v>1.26</v>
      </c>
      <c r="W67" s="197">
        <v>0.36</v>
      </c>
      <c r="X67" s="197">
        <v>1.2</v>
      </c>
      <c r="Y67" s="197">
        <v>0</v>
      </c>
      <c r="Z67" s="197">
        <v>2.27</v>
      </c>
      <c r="AA67" s="197">
        <v>0.6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18.670000000000002</v>
      </c>
      <c r="AH67" s="197">
        <v>0</v>
      </c>
      <c r="AI67" s="197">
        <v>8.84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139.25</v>
      </c>
      <c r="AP67" s="197">
        <v>6.75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20.04</v>
      </c>
      <c r="K68" s="197">
        <v>5.27</v>
      </c>
      <c r="L68" s="197">
        <v>2.09</v>
      </c>
      <c r="M68" s="197">
        <v>0</v>
      </c>
      <c r="N68" s="197">
        <v>0</v>
      </c>
      <c r="O68" s="197">
        <v>1.62</v>
      </c>
      <c r="P68" s="197">
        <v>1.65</v>
      </c>
      <c r="Q68" s="197">
        <v>0.17</v>
      </c>
      <c r="R68" s="197">
        <v>0.21</v>
      </c>
      <c r="S68" s="197">
        <v>0.22</v>
      </c>
      <c r="T68" s="197">
        <v>0</v>
      </c>
      <c r="U68" s="197">
        <v>7.83</v>
      </c>
      <c r="V68" s="197">
        <v>1.26</v>
      </c>
      <c r="W68" s="197">
        <v>0.36</v>
      </c>
      <c r="X68" s="197">
        <v>1.2</v>
      </c>
      <c r="Y68" s="197">
        <v>0</v>
      </c>
      <c r="Z68" s="197">
        <v>2.27</v>
      </c>
      <c r="AA68" s="197">
        <v>0.6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19.149999999999999</v>
      </c>
      <c r="AH68" s="197">
        <v>0</v>
      </c>
      <c r="AI68" s="197">
        <v>8.84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139.25</v>
      </c>
      <c r="AP68" s="197">
        <v>6.75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16.27</v>
      </c>
      <c r="H69" s="197">
        <v>0</v>
      </c>
      <c r="I69" s="197">
        <v>0</v>
      </c>
      <c r="J69" s="197">
        <v>20.04</v>
      </c>
      <c r="K69" s="197">
        <v>5.27</v>
      </c>
      <c r="L69" s="197">
        <v>2.09</v>
      </c>
      <c r="M69" s="197">
        <v>0</v>
      </c>
      <c r="N69" s="197">
        <v>0</v>
      </c>
      <c r="O69" s="197">
        <v>1.62</v>
      </c>
      <c r="P69" s="197">
        <v>1.65</v>
      </c>
      <c r="Q69" s="197">
        <v>0.17</v>
      </c>
      <c r="R69" s="197">
        <v>0.21</v>
      </c>
      <c r="S69" s="197">
        <v>0.22</v>
      </c>
      <c r="T69" s="197">
        <v>0</v>
      </c>
      <c r="U69" s="197">
        <v>7.83</v>
      </c>
      <c r="V69" s="197">
        <v>1.26</v>
      </c>
      <c r="W69" s="197">
        <v>0.36</v>
      </c>
      <c r="X69" s="197">
        <v>1.2</v>
      </c>
      <c r="Y69" s="197">
        <v>0</v>
      </c>
      <c r="Z69" s="197">
        <v>2.27</v>
      </c>
      <c r="AA69" s="197">
        <v>0.6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19.149999999999999</v>
      </c>
      <c r="AH69" s="197">
        <v>0</v>
      </c>
      <c r="AI69" s="197">
        <v>8.84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139.25</v>
      </c>
      <c r="AP69" s="197">
        <v>6.75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20.04</v>
      </c>
      <c r="K70" s="197">
        <v>5.27</v>
      </c>
      <c r="L70" s="197">
        <v>2.09</v>
      </c>
      <c r="M70" s="197">
        <v>0</v>
      </c>
      <c r="N70" s="197">
        <v>0</v>
      </c>
      <c r="O70" s="197">
        <v>1.62</v>
      </c>
      <c r="P70" s="197">
        <v>1.65</v>
      </c>
      <c r="Q70" s="197">
        <v>0.17</v>
      </c>
      <c r="R70" s="197">
        <v>0.21</v>
      </c>
      <c r="S70" s="197">
        <v>0.22</v>
      </c>
      <c r="T70" s="197">
        <v>0</v>
      </c>
      <c r="U70" s="197">
        <v>7.83</v>
      </c>
      <c r="V70" s="197">
        <v>1.26</v>
      </c>
      <c r="W70" s="197">
        <v>0.36</v>
      </c>
      <c r="X70" s="197">
        <v>1.2</v>
      </c>
      <c r="Y70" s="197">
        <v>0</v>
      </c>
      <c r="Z70" s="197">
        <v>2.27</v>
      </c>
      <c r="AA70" s="197">
        <v>0.6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19.149999999999999</v>
      </c>
      <c r="AH70" s="197">
        <v>0</v>
      </c>
      <c r="AI70" s="197">
        <v>8.84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129.25</v>
      </c>
      <c r="AP70" s="197">
        <v>6.75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16.27</v>
      </c>
      <c r="H71" s="197">
        <v>0</v>
      </c>
      <c r="I71" s="197">
        <v>0</v>
      </c>
      <c r="J71" s="197">
        <v>20.04</v>
      </c>
      <c r="K71" s="197">
        <v>5.27</v>
      </c>
      <c r="L71" s="197">
        <v>2.09</v>
      </c>
      <c r="M71" s="197">
        <v>0</v>
      </c>
      <c r="N71" s="197">
        <v>0</v>
      </c>
      <c r="O71" s="197">
        <v>1.62</v>
      </c>
      <c r="P71" s="197">
        <v>1.65</v>
      </c>
      <c r="Q71" s="197">
        <v>0.17</v>
      </c>
      <c r="R71" s="197">
        <v>0.21</v>
      </c>
      <c r="S71" s="197">
        <v>0.22</v>
      </c>
      <c r="T71" s="197">
        <v>0</v>
      </c>
      <c r="U71" s="197">
        <v>7.83</v>
      </c>
      <c r="V71" s="197">
        <v>1.26</v>
      </c>
      <c r="W71" s="197">
        <v>0.36</v>
      </c>
      <c r="X71" s="197">
        <v>1.2</v>
      </c>
      <c r="Y71" s="197">
        <v>0</v>
      </c>
      <c r="Z71" s="197">
        <v>2.27</v>
      </c>
      <c r="AA71" s="197">
        <v>0.6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19.149999999999999</v>
      </c>
      <c r="AH71" s="197">
        <v>0</v>
      </c>
      <c r="AI71" s="197">
        <v>8.84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109.25</v>
      </c>
      <c r="AP71" s="197">
        <v>6.75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16.27</v>
      </c>
      <c r="H72" s="197">
        <v>0</v>
      </c>
      <c r="I72" s="197">
        <v>0</v>
      </c>
      <c r="J72" s="197">
        <v>20.04</v>
      </c>
      <c r="K72" s="197">
        <v>5.27</v>
      </c>
      <c r="L72" s="197">
        <v>2.09</v>
      </c>
      <c r="M72" s="197">
        <v>0</v>
      </c>
      <c r="N72" s="197">
        <v>0</v>
      </c>
      <c r="O72" s="197">
        <v>1.62</v>
      </c>
      <c r="P72" s="197">
        <v>1.65</v>
      </c>
      <c r="Q72" s="197">
        <v>0.17</v>
      </c>
      <c r="R72" s="197">
        <v>0.21</v>
      </c>
      <c r="S72" s="197">
        <v>0.22</v>
      </c>
      <c r="T72" s="197">
        <v>0</v>
      </c>
      <c r="U72" s="197">
        <v>7.83</v>
      </c>
      <c r="V72" s="197">
        <v>1.26</v>
      </c>
      <c r="W72" s="197">
        <v>0.36</v>
      </c>
      <c r="X72" s="197">
        <v>1.2</v>
      </c>
      <c r="Y72" s="197">
        <v>0</v>
      </c>
      <c r="Z72" s="197">
        <v>2.27</v>
      </c>
      <c r="AA72" s="197">
        <v>0.6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19.149999999999999</v>
      </c>
      <c r="AH72" s="197">
        <v>0</v>
      </c>
      <c r="AI72" s="197">
        <v>8.84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109.25</v>
      </c>
      <c r="AP72" s="197">
        <v>6.75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0.27</v>
      </c>
      <c r="E73" s="197">
        <v>0</v>
      </c>
      <c r="F73" s="197">
        <v>0</v>
      </c>
      <c r="G73" s="197">
        <v>0.52</v>
      </c>
      <c r="H73" s="197">
        <v>0</v>
      </c>
      <c r="I73" s="197">
        <v>0</v>
      </c>
      <c r="J73" s="197">
        <v>0.67</v>
      </c>
      <c r="K73" s="197">
        <v>5.27</v>
      </c>
      <c r="L73" s="197">
        <v>2.09</v>
      </c>
      <c r="M73" s="197">
        <v>0</v>
      </c>
      <c r="N73" s="197">
        <v>0</v>
      </c>
      <c r="O73" s="197">
        <v>1.62</v>
      </c>
      <c r="P73" s="197">
        <v>1.65</v>
      </c>
      <c r="Q73" s="197">
        <v>0.17</v>
      </c>
      <c r="R73" s="197">
        <v>0.21</v>
      </c>
      <c r="S73" s="197">
        <v>0.22</v>
      </c>
      <c r="T73" s="197">
        <v>0</v>
      </c>
      <c r="U73" s="197">
        <v>7.83</v>
      </c>
      <c r="V73" s="197">
        <v>1.26</v>
      </c>
      <c r="W73" s="197">
        <v>0.36</v>
      </c>
      <c r="X73" s="197">
        <v>1.2</v>
      </c>
      <c r="Y73" s="197">
        <v>0</v>
      </c>
      <c r="Z73" s="197">
        <v>2.27</v>
      </c>
      <c r="AA73" s="197">
        <v>0.6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19.149999999999999</v>
      </c>
      <c r="AH73" s="197">
        <v>0</v>
      </c>
      <c r="AI73" s="197">
        <v>8.84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109.25</v>
      </c>
      <c r="AP73" s="197">
        <v>6.75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0.27</v>
      </c>
      <c r="E74" s="197">
        <v>0</v>
      </c>
      <c r="F74" s="197">
        <v>0</v>
      </c>
      <c r="G74" s="197">
        <v>0.52</v>
      </c>
      <c r="H74" s="197">
        <v>0</v>
      </c>
      <c r="I74" s="197">
        <v>0</v>
      </c>
      <c r="J74" s="197">
        <v>0.67</v>
      </c>
      <c r="K74" s="197">
        <v>5.27</v>
      </c>
      <c r="L74" s="197">
        <v>2.09</v>
      </c>
      <c r="M74" s="197">
        <v>0</v>
      </c>
      <c r="N74" s="197">
        <v>0</v>
      </c>
      <c r="O74" s="197">
        <v>1.62</v>
      </c>
      <c r="P74" s="197">
        <v>1.65</v>
      </c>
      <c r="Q74" s="197">
        <v>0.17</v>
      </c>
      <c r="R74" s="197">
        <v>0.21</v>
      </c>
      <c r="S74" s="197">
        <v>0.22</v>
      </c>
      <c r="T74" s="197">
        <v>0</v>
      </c>
      <c r="U74" s="197">
        <v>7.83</v>
      </c>
      <c r="V74" s="197">
        <v>1.26</v>
      </c>
      <c r="W74" s="197">
        <v>0.36</v>
      </c>
      <c r="X74" s="197">
        <v>1.2</v>
      </c>
      <c r="Y74" s="197">
        <v>0</v>
      </c>
      <c r="Z74" s="197">
        <v>2.27</v>
      </c>
      <c r="AA74" s="197">
        <v>0.6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19.149999999999999</v>
      </c>
      <c r="AH74" s="197">
        <v>0</v>
      </c>
      <c r="AI74" s="197">
        <v>8.84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109.25</v>
      </c>
      <c r="AP74" s="197">
        <v>6.75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0.27</v>
      </c>
      <c r="E75" s="197">
        <v>0</v>
      </c>
      <c r="F75" s="197">
        <v>0</v>
      </c>
      <c r="G75" s="197">
        <v>0.52</v>
      </c>
      <c r="H75" s="197">
        <v>0</v>
      </c>
      <c r="I75" s="197">
        <v>0</v>
      </c>
      <c r="J75" s="197">
        <v>0.67</v>
      </c>
      <c r="K75" s="197">
        <v>5.27</v>
      </c>
      <c r="L75" s="197">
        <v>2.09</v>
      </c>
      <c r="M75" s="197">
        <v>0</v>
      </c>
      <c r="N75" s="197">
        <v>0</v>
      </c>
      <c r="O75" s="197">
        <v>1.62</v>
      </c>
      <c r="P75" s="197">
        <v>1.65</v>
      </c>
      <c r="Q75" s="197">
        <v>0.17</v>
      </c>
      <c r="R75" s="197">
        <v>0.21</v>
      </c>
      <c r="S75" s="197">
        <v>0.22</v>
      </c>
      <c r="T75" s="197">
        <v>0</v>
      </c>
      <c r="U75" s="197">
        <v>7.83</v>
      </c>
      <c r="V75" s="197">
        <v>1.26</v>
      </c>
      <c r="W75" s="197">
        <v>0.36</v>
      </c>
      <c r="X75" s="197">
        <v>1.2</v>
      </c>
      <c r="Y75" s="197">
        <v>0</v>
      </c>
      <c r="Z75" s="197">
        <v>2.27</v>
      </c>
      <c r="AA75" s="197">
        <v>0.6</v>
      </c>
      <c r="AB75" s="197">
        <v>0</v>
      </c>
      <c r="AC75" s="197">
        <v>0.32</v>
      </c>
      <c r="AD75" s="197">
        <v>6.82</v>
      </c>
      <c r="AE75" s="197">
        <v>0</v>
      </c>
      <c r="AF75" s="197">
        <v>0</v>
      </c>
      <c r="AG75" s="197">
        <v>5.04</v>
      </c>
      <c r="AH75" s="197">
        <v>0</v>
      </c>
      <c r="AI75" s="197">
        <v>8.84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109.91</v>
      </c>
      <c r="AP75" s="197">
        <v>6.75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0.27</v>
      </c>
      <c r="E76" s="197">
        <v>0</v>
      </c>
      <c r="F76" s="197">
        <v>0</v>
      </c>
      <c r="G76" s="197">
        <v>0.52</v>
      </c>
      <c r="H76" s="197">
        <v>0</v>
      </c>
      <c r="I76" s="197">
        <v>0</v>
      </c>
      <c r="J76" s="197">
        <v>0.67</v>
      </c>
      <c r="K76" s="197">
        <v>5.27</v>
      </c>
      <c r="L76" s="197">
        <v>2.09</v>
      </c>
      <c r="M76" s="197">
        <v>0</v>
      </c>
      <c r="N76" s="197">
        <v>0</v>
      </c>
      <c r="O76" s="197">
        <v>1.62</v>
      </c>
      <c r="P76" s="197">
        <v>1.65</v>
      </c>
      <c r="Q76" s="197">
        <v>0.17</v>
      </c>
      <c r="R76" s="197">
        <v>0.21</v>
      </c>
      <c r="S76" s="197">
        <v>0.22</v>
      </c>
      <c r="T76" s="197">
        <v>0</v>
      </c>
      <c r="U76" s="197">
        <v>7.83</v>
      </c>
      <c r="V76" s="197">
        <v>1.26</v>
      </c>
      <c r="W76" s="197">
        <v>0.36</v>
      </c>
      <c r="X76" s="197">
        <v>1.2</v>
      </c>
      <c r="Y76" s="197">
        <v>0</v>
      </c>
      <c r="Z76" s="197">
        <v>2.27</v>
      </c>
      <c r="AA76" s="197">
        <v>0.6</v>
      </c>
      <c r="AB76" s="197">
        <v>0</v>
      </c>
      <c r="AC76" s="197">
        <v>0.03</v>
      </c>
      <c r="AD76" s="197">
        <v>6.82</v>
      </c>
      <c r="AE76" s="197">
        <v>0</v>
      </c>
      <c r="AF76" s="197">
        <v>0</v>
      </c>
      <c r="AG76" s="197">
        <v>5.04</v>
      </c>
      <c r="AH76" s="197">
        <v>0</v>
      </c>
      <c r="AI76" s="197">
        <v>8.84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109.91</v>
      </c>
      <c r="AP76" s="197">
        <v>6.75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0.27</v>
      </c>
      <c r="E77" s="197">
        <v>0</v>
      </c>
      <c r="F77" s="197">
        <v>0</v>
      </c>
      <c r="G77" s="197">
        <v>0.52</v>
      </c>
      <c r="H77" s="197">
        <v>0</v>
      </c>
      <c r="I77" s="197">
        <v>0</v>
      </c>
      <c r="J77" s="197">
        <v>0.62</v>
      </c>
      <c r="K77" s="197">
        <v>5.27</v>
      </c>
      <c r="L77" s="197">
        <v>2.09</v>
      </c>
      <c r="M77" s="197">
        <v>0</v>
      </c>
      <c r="N77" s="197">
        <v>0</v>
      </c>
      <c r="O77" s="197">
        <v>1.62</v>
      </c>
      <c r="P77" s="197">
        <v>1.65</v>
      </c>
      <c r="Q77" s="197">
        <v>0.17</v>
      </c>
      <c r="R77" s="197">
        <v>0.21</v>
      </c>
      <c r="S77" s="197">
        <v>0.22</v>
      </c>
      <c r="T77" s="197">
        <v>0</v>
      </c>
      <c r="U77" s="197">
        <v>7.83</v>
      </c>
      <c r="V77" s="197">
        <v>1.26</v>
      </c>
      <c r="W77" s="197">
        <v>0.36</v>
      </c>
      <c r="X77" s="197">
        <v>1.2</v>
      </c>
      <c r="Y77" s="197">
        <v>0</v>
      </c>
      <c r="Z77" s="197">
        <v>2.27</v>
      </c>
      <c r="AA77" s="197">
        <v>0.6</v>
      </c>
      <c r="AB77" s="197">
        <v>0</v>
      </c>
      <c r="AC77" s="197">
        <v>0.03</v>
      </c>
      <c r="AD77" s="197">
        <v>6.82</v>
      </c>
      <c r="AE77" s="197">
        <v>0</v>
      </c>
      <c r="AF77" s="197">
        <v>0</v>
      </c>
      <c r="AG77" s="197">
        <v>5.04</v>
      </c>
      <c r="AH77" s="197">
        <v>0</v>
      </c>
      <c r="AI77" s="197">
        <v>8.84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116.66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0.27</v>
      </c>
      <c r="E78" s="197">
        <v>0</v>
      </c>
      <c r="F78" s="197">
        <v>0</v>
      </c>
      <c r="G78" s="197">
        <v>0.52</v>
      </c>
      <c r="H78" s="197">
        <v>0</v>
      </c>
      <c r="I78" s="197">
        <v>0</v>
      </c>
      <c r="J78" s="197">
        <v>0.62</v>
      </c>
      <c r="K78" s="197">
        <v>5.27</v>
      </c>
      <c r="L78" s="197">
        <v>2.09</v>
      </c>
      <c r="M78" s="197">
        <v>0</v>
      </c>
      <c r="N78" s="197">
        <v>0</v>
      </c>
      <c r="O78" s="197">
        <v>1.62</v>
      </c>
      <c r="P78" s="197">
        <v>1.65</v>
      </c>
      <c r="Q78" s="197">
        <v>0.17</v>
      </c>
      <c r="R78" s="197">
        <v>0.21</v>
      </c>
      <c r="S78" s="197">
        <v>0.22</v>
      </c>
      <c r="T78" s="197">
        <v>0</v>
      </c>
      <c r="U78" s="197">
        <v>7.83</v>
      </c>
      <c r="V78" s="197">
        <v>1.26</v>
      </c>
      <c r="W78" s="197">
        <v>0.36</v>
      </c>
      <c r="X78" s="197">
        <v>1.2</v>
      </c>
      <c r="Y78" s="197">
        <v>0</v>
      </c>
      <c r="Z78" s="197">
        <v>2.27</v>
      </c>
      <c r="AA78" s="197">
        <v>0.6</v>
      </c>
      <c r="AB78" s="197">
        <v>0</v>
      </c>
      <c r="AC78" s="197">
        <v>0.03</v>
      </c>
      <c r="AD78" s="197">
        <v>6.82</v>
      </c>
      <c r="AE78" s="197">
        <v>0</v>
      </c>
      <c r="AF78" s="197">
        <v>0</v>
      </c>
      <c r="AG78" s="197">
        <v>5.04</v>
      </c>
      <c r="AH78" s="197">
        <v>0</v>
      </c>
      <c r="AI78" s="197">
        <v>8.84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116.66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-9.14</v>
      </c>
      <c r="E79" s="197">
        <v>0</v>
      </c>
      <c r="F79" s="197">
        <v>0</v>
      </c>
      <c r="G79" s="197">
        <v>-17</v>
      </c>
      <c r="H79" s="197">
        <v>0</v>
      </c>
      <c r="I79" s="197">
        <v>0</v>
      </c>
      <c r="J79" s="197">
        <v>0.62</v>
      </c>
      <c r="K79" s="197">
        <v>5.27</v>
      </c>
      <c r="L79" s="197">
        <v>2.09</v>
      </c>
      <c r="M79" s="197">
        <v>0</v>
      </c>
      <c r="N79" s="197">
        <v>0</v>
      </c>
      <c r="O79" s="197">
        <v>1.62</v>
      </c>
      <c r="P79" s="197">
        <v>1.65</v>
      </c>
      <c r="Q79" s="197">
        <v>0.17</v>
      </c>
      <c r="R79" s="197">
        <v>0.21</v>
      </c>
      <c r="S79" s="197">
        <v>0.22</v>
      </c>
      <c r="T79" s="197">
        <v>0</v>
      </c>
      <c r="U79" s="197">
        <v>7.83</v>
      </c>
      <c r="V79" s="197">
        <v>1.26</v>
      </c>
      <c r="W79" s="197">
        <v>0.36</v>
      </c>
      <c r="X79" s="197">
        <v>1.2</v>
      </c>
      <c r="Y79" s="197">
        <v>0</v>
      </c>
      <c r="Z79" s="197">
        <v>2.27</v>
      </c>
      <c r="AA79" s="197">
        <v>0.6</v>
      </c>
      <c r="AB79" s="197">
        <v>0</v>
      </c>
      <c r="AC79" s="197">
        <v>0.03</v>
      </c>
      <c r="AD79" s="197">
        <v>6.82</v>
      </c>
      <c r="AE79" s="197">
        <v>0</v>
      </c>
      <c r="AF79" s="197">
        <v>0</v>
      </c>
      <c r="AG79" s="197">
        <v>5.04</v>
      </c>
      <c r="AH79" s="197">
        <v>0</v>
      </c>
      <c r="AI79" s="197">
        <v>8.84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116.66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-9.08</v>
      </c>
      <c r="E80" s="197">
        <v>0</v>
      </c>
      <c r="F80" s="197">
        <v>0</v>
      </c>
      <c r="G80" s="197">
        <v>-15.3</v>
      </c>
      <c r="H80" s="197">
        <v>0</v>
      </c>
      <c r="I80" s="197">
        <v>0</v>
      </c>
      <c r="J80" s="197">
        <v>0.62</v>
      </c>
      <c r="K80" s="197">
        <v>5.27</v>
      </c>
      <c r="L80" s="197">
        <v>2.09</v>
      </c>
      <c r="M80" s="197">
        <v>0</v>
      </c>
      <c r="N80" s="197">
        <v>0</v>
      </c>
      <c r="O80" s="197">
        <v>1.62</v>
      </c>
      <c r="P80" s="197">
        <v>1.65</v>
      </c>
      <c r="Q80" s="197">
        <v>0.17</v>
      </c>
      <c r="R80" s="197">
        <v>0.21</v>
      </c>
      <c r="S80" s="197">
        <v>0.22</v>
      </c>
      <c r="T80" s="197">
        <v>0</v>
      </c>
      <c r="U80" s="197">
        <v>7.83</v>
      </c>
      <c r="V80" s="197">
        <v>1.26</v>
      </c>
      <c r="W80" s="197">
        <v>0.36</v>
      </c>
      <c r="X80" s="197">
        <v>1.2</v>
      </c>
      <c r="Y80" s="197">
        <v>0</v>
      </c>
      <c r="Z80" s="197">
        <v>2.27</v>
      </c>
      <c r="AA80" s="197">
        <v>0.6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18.829999999999998</v>
      </c>
      <c r="AH80" s="197">
        <v>0</v>
      </c>
      <c r="AI80" s="197">
        <v>8.84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116.66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-9.08</v>
      </c>
      <c r="E81" s="197">
        <v>0</v>
      </c>
      <c r="F81" s="197">
        <v>0</v>
      </c>
      <c r="G81" s="197">
        <v>-15.3</v>
      </c>
      <c r="H81" s="197">
        <v>0</v>
      </c>
      <c r="I81" s="197">
        <v>0</v>
      </c>
      <c r="J81" s="197">
        <v>0.62</v>
      </c>
      <c r="K81" s="197">
        <v>5.27</v>
      </c>
      <c r="L81" s="197">
        <v>2.09</v>
      </c>
      <c r="M81" s="197">
        <v>0</v>
      </c>
      <c r="N81" s="197">
        <v>0</v>
      </c>
      <c r="O81" s="197">
        <v>1.62</v>
      </c>
      <c r="P81" s="197">
        <v>1.65</v>
      </c>
      <c r="Q81" s="197">
        <v>0.17</v>
      </c>
      <c r="R81" s="197">
        <v>0.21</v>
      </c>
      <c r="S81" s="197">
        <v>0.22</v>
      </c>
      <c r="T81" s="197">
        <v>0</v>
      </c>
      <c r="U81" s="197">
        <v>7.83</v>
      </c>
      <c r="V81" s="197">
        <v>1.26</v>
      </c>
      <c r="W81" s="197">
        <v>0.36</v>
      </c>
      <c r="X81" s="197">
        <v>1.2</v>
      </c>
      <c r="Y81" s="197">
        <v>0</v>
      </c>
      <c r="Z81" s="197">
        <v>2.27</v>
      </c>
      <c r="AA81" s="197">
        <v>0.6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18.829999999999998</v>
      </c>
      <c r="AH81" s="197">
        <v>0</v>
      </c>
      <c r="AI81" s="197">
        <v>8.84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116.66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-9.08</v>
      </c>
      <c r="E82" s="197">
        <v>0</v>
      </c>
      <c r="F82" s="197">
        <v>0</v>
      </c>
      <c r="G82" s="197">
        <v>-15.3</v>
      </c>
      <c r="H82" s="197">
        <v>0</v>
      </c>
      <c r="I82" s="197">
        <v>0</v>
      </c>
      <c r="J82" s="197">
        <v>0.62</v>
      </c>
      <c r="K82" s="197">
        <v>5.27</v>
      </c>
      <c r="L82" s="197">
        <v>2.09</v>
      </c>
      <c r="M82" s="197">
        <v>0</v>
      </c>
      <c r="N82" s="197">
        <v>0</v>
      </c>
      <c r="O82" s="197">
        <v>1.62</v>
      </c>
      <c r="P82" s="197">
        <v>1.65</v>
      </c>
      <c r="Q82" s="197">
        <v>0.17</v>
      </c>
      <c r="R82" s="197">
        <v>0.21</v>
      </c>
      <c r="S82" s="197">
        <v>0.22</v>
      </c>
      <c r="T82" s="197">
        <v>0</v>
      </c>
      <c r="U82" s="197">
        <v>7.83</v>
      </c>
      <c r="V82" s="197">
        <v>1.26</v>
      </c>
      <c r="W82" s="197">
        <v>0.36</v>
      </c>
      <c r="X82" s="197">
        <v>1.2</v>
      </c>
      <c r="Y82" s="197">
        <v>0</v>
      </c>
      <c r="Z82" s="197">
        <v>2.27</v>
      </c>
      <c r="AA82" s="197">
        <v>0.6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18.829999999999998</v>
      </c>
      <c r="AH82" s="197">
        <v>0</v>
      </c>
      <c r="AI82" s="197">
        <v>8.84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116.66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15.95</v>
      </c>
      <c r="H83" s="197">
        <v>0</v>
      </c>
      <c r="I83" s="197">
        <v>0</v>
      </c>
      <c r="J83" s="197">
        <v>19.489999999999998</v>
      </c>
      <c r="K83" s="197">
        <v>5.27</v>
      </c>
      <c r="L83" s="197">
        <v>2.09</v>
      </c>
      <c r="M83" s="197">
        <v>0</v>
      </c>
      <c r="N83" s="197">
        <v>0</v>
      </c>
      <c r="O83" s="197">
        <v>1.62</v>
      </c>
      <c r="P83" s="197">
        <v>1.65</v>
      </c>
      <c r="Q83" s="197">
        <v>0.17</v>
      </c>
      <c r="R83" s="197">
        <v>0.21</v>
      </c>
      <c r="S83" s="197">
        <v>0.22</v>
      </c>
      <c r="T83" s="197">
        <v>0</v>
      </c>
      <c r="U83" s="197">
        <v>7.83</v>
      </c>
      <c r="V83" s="197">
        <v>1.26</v>
      </c>
      <c r="W83" s="197">
        <v>0.36</v>
      </c>
      <c r="X83" s="197">
        <v>1.2</v>
      </c>
      <c r="Y83" s="197">
        <v>0</v>
      </c>
      <c r="Z83" s="197">
        <v>2.27</v>
      </c>
      <c r="AA83" s="197">
        <v>0.6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18.829999999999998</v>
      </c>
      <c r="AH83" s="197">
        <v>0</v>
      </c>
      <c r="AI83" s="197">
        <v>8.84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116.66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19.489999999999998</v>
      </c>
      <c r="K84" s="197">
        <v>5.27</v>
      </c>
      <c r="L84" s="197">
        <v>2.09</v>
      </c>
      <c r="M84" s="197">
        <v>0</v>
      </c>
      <c r="N84" s="197">
        <v>0</v>
      </c>
      <c r="O84" s="197">
        <v>1.62</v>
      </c>
      <c r="P84" s="197">
        <v>1.65</v>
      </c>
      <c r="Q84" s="197">
        <v>0.17</v>
      </c>
      <c r="R84" s="197">
        <v>0.21</v>
      </c>
      <c r="S84" s="197">
        <v>0.22</v>
      </c>
      <c r="T84" s="197">
        <v>0</v>
      </c>
      <c r="U84" s="197">
        <v>7.83</v>
      </c>
      <c r="V84" s="197">
        <v>1.26</v>
      </c>
      <c r="W84" s="197">
        <v>0.36</v>
      </c>
      <c r="X84" s="197">
        <v>1.2</v>
      </c>
      <c r="Y84" s="197">
        <v>0</v>
      </c>
      <c r="Z84" s="197">
        <v>2.27</v>
      </c>
      <c r="AA84" s="197">
        <v>0.6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18.829999999999998</v>
      </c>
      <c r="AH84" s="197">
        <v>0</v>
      </c>
      <c r="AI84" s="197">
        <v>8.84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116.66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16.27</v>
      </c>
      <c r="H85" s="197">
        <v>0</v>
      </c>
      <c r="I85" s="197">
        <v>0</v>
      </c>
      <c r="J85" s="197">
        <v>19.489999999999998</v>
      </c>
      <c r="K85" s="197">
        <v>5.27</v>
      </c>
      <c r="L85" s="197">
        <v>2.09</v>
      </c>
      <c r="M85" s="197">
        <v>0</v>
      </c>
      <c r="N85" s="197">
        <v>0</v>
      </c>
      <c r="O85" s="197">
        <v>1.62</v>
      </c>
      <c r="P85" s="197">
        <v>1.65</v>
      </c>
      <c r="Q85" s="197">
        <v>0.17</v>
      </c>
      <c r="R85" s="197">
        <v>0.21</v>
      </c>
      <c r="S85" s="197">
        <v>0.22</v>
      </c>
      <c r="T85" s="197">
        <v>0</v>
      </c>
      <c r="U85" s="197">
        <v>7.83</v>
      </c>
      <c r="V85" s="197">
        <v>1.26</v>
      </c>
      <c r="W85" s="197">
        <v>0.36</v>
      </c>
      <c r="X85" s="197">
        <v>1.2</v>
      </c>
      <c r="Y85" s="197">
        <v>0</v>
      </c>
      <c r="Z85" s="197">
        <v>2.27</v>
      </c>
      <c r="AA85" s="197">
        <v>0.6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18.829999999999998</v>
      </c>
      <c r="AH85" s="197">
        <v>0</v>
      </c>
      <c r="AI85" s="197">
        <v>8.84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116.66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16.27</v>
      </c>
      <c r="H86" s="197">
        <v>0</v>
      </c>
      <c r="I86" s="197">
        <v>0</v>
      </c>
      <c r="J86" s="197">
        <v>19.489999999999998</v>
      </c>
      <c r="K86" s="197">
        <v>5.27</v>
      </c>
      <c r="L86" s="197">
        <v>2.09</v>
      </c>
      <c r="M86" s="197">
        <v>0</v>
      </c>
      <c r="N86" s="197">
        <v>0</v>
      </c>
      <c r="O86" s="197">
        <v>1.62</v>
      </c>
      <c r="P86" s="197">
        <v>1.65</v>
      </c>
      <c r="Q86" s="197">
        <v>0.17</v>
      </c>
      <c r="R86" s="197">
        <v>0.21</v>
      </c>
      <c r="S86" s="197">
        <v>0.22</v>
      </c>
      <c r="T86" s="197">
        <v>0</v>
      </c>
      <c r="U86" s="197">
        <v>7.83</v>
      </c>
      <c r="V86" s="197">
        <v>1.26</v>
      </c>
      <c r="W86" s="197">
        <v>0.36</v>
      </c>
      <c r="X86" s="197">
        <v>1.2</v>
      </c>
      <c r="Y86" s="197">
        <v>0</v>
      </c>
      <c r="Z86" s="197">
        <v>2.27</v>
      </c>
      <c r="AA86" s="197">
        <v>0.6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18.510000000000002</v>
      </c>
      <c r="AH86" s="197">
        <v>0</v>
      </c>
      <c r="AI86" s="197">
        <v>8.84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116.66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-8.11</v>
      </c>
      <c r="E87" s="197">
        <v>0</v>
      </c>
      <c r="F87" s="197">
        <v>0</v>
      </c>
      <c r="G87" s="197">
        <v>-15.3</v>
      </c>
      <c r="H87" s="197">
        <v>0</v>
      </c>
      <c r="I87" s="197">
        <v>0</v>
      </c>
      <c r="J87" s="197">
        <v>0.62</v>
      </c>
      <c r="K87" s="197">
        <v>5.27</v>
      </c>
      <c r="L87" s="197">
        <v>2.09</v>
      </c>
      <c r="M87" s="197">
        <v>0</v>
      </c>
      <c r="N87" s="197">
        <v>0</v>
      </c>
      <c r="O87" s="197">
        <v>1.62</v>
      </c>
      <c r="P87" s="197">
        <v>1.65</v>
      </c>
      <c r="Q87" s="197">
        <v>0.17</v>
      </c>
      <c r="R87" s="197">
        <v>0.21</v>
      </c>
      <c r="S87" s="197">
        <v>0.22</v>
      </c>
      <c r="T87" s="197">
        <v>0</v>
      </c>
      <c r="U87" s="197">
        <v>7.83</v>
      </c>
      <c r="V87" s="197">
        <v>1.26</v>
      </c>
      <c r="W87" s="197">
        <v>0.36</v>
      </c>
      <c r="X87" s="197">
        <v>1.2</v>
      </c>
      <c r="Y87" s="197">
        <v>0</v>
      </c>
      <c r="Z87" s="197">
        <v>2.27</v>
      </c>
      <c r="AA87" s="197">
        <v>0.6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18.510000000000002</v>
      </c>
      <c r="AH87" s="197">
        <v>0</v>
      </c>
      <c r="AI87" s="197">
        <v>8.84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116.66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-8.11</v>
      </c>
      <c r="E88" s="197">
        <v>0</v>
      </c>
      <c r="F88" s="197">
        <v>0</v>
      </c>
      <c r="G88" s="197">
        <v>-15.3</v>
      </c>
      <c r="H88" s="197">
        <v>0</v>
      </c>
      <c r="I88" s="197">
        <v>0</v>
      </c>
      <c r="J88" s="197">
        <v>0.62</v>
      </c>
      <c r="K88" s="197">
        <v>5.27</v>
      </c>
      <c r="L88" s="197">
        <v>2.09</v>
      </c>
      <c r="M88" s="197">
        <v>0</v>
      </c>
      <c r="N88" s="197">
        <v>0</v>
      </c>
      <c r="O88" s="197">
        <v>1.62</v>
      </c>
      <c r="P88" s="197">
        <v>1.65</v>
      </c>
      <c r="Q88" s="197">
        <v>0.17</v>
      </c>
      <c r="R88" s="197">
        <v>0.21</v>
      </c>
      <c r="S88" s="197">
        <v>0.22</v>
      </c>
      <c r="T88" s="197">
        <v>0</v>
      </c>
      <c r="U88" s="197">
        <v>7.83</v>
      </c>
      <c r="V88" s="197">
        <v>1.26</v>
      </c>
      <c r="W88" s="197">
        <v>0.36</v>
      </c>
      <c r="X88" s="197">
        <v>1.2</v>
      </c>
      <c r="Y88" s="197">
        <v>0</v>
      </c>
      <c r="Z88" s="197">
        <v>2.27</v>
      </c>
      <c r="AA88" s="197">
        <v>0.6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18.510000000000002</v>
      </c>
      <c r="AH88" s="197">
        <v>0</v>
      </c>
      <c r="AI88" s="197">
        <v>8.84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116.66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0.27</v>
      </c>
      <c r="E89" s="197">
        <v>0</v>
      </c>
      <c r="F89" s="197">
        <v>0</v>
      </c>
      <c r="G89" s="197">
        <v>8.93</v>
      </c>
      <c r="H89" s="197">
        <v>0</v>
      </c>
      <c r="I89" s="197">
        <v>0</v>
      </c>
      <c r="J89" s="197">
        <v>0.62</v>
      </c>
      <c r="K89" s="197">
        <v>5.27</v>
      </c>
      <c r="L89" s="197">
        <v>2.09</v>
      </c>
      <c r="M89" s="197">
        <v>0</v>
      </c>
      <c r="N89" s="197">
        <v>0</v>
      </c>
      <c r="O89" s="197">
        <v>1.62</v>
      </c>
      <c r="P89" s="197">
        <v>1.65</v>
      </c>
      <c r="Q89" s="197">
        <v>0.17</v>
      </c>
      <c r="R89" s="197">
        <v>0.21</v>
      </c>
      <c r="S89" s="197">
        <v>0.22</v>
      </c>
      <c r="T89" s="197">
        <v>0</v>
      </c>
      <c r="U89" s="197">
        <v>7.83</v>
      </c>
      <c r="V89" s="197">
        <v>1.26</v>
      </c>
      <c r="W89" s="197">
        <v>0.36</v>
      </c>
      <c r="X89" s="197">
        <v>1.2</v>
      </c>
      <c r="Y89" s="197">
        <v>0</v>
      </c>
      <c r="Z89" s="197">
        <v>2.27</v>
      </c>
      <c r="AA89" s="197">
        <v>0.6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18.510000000000002</v>
      </c>
      <c r="AH89" s="197">
        <v>0</v>
      </c>
      <c r="AI89" s="197">
        <v>8.84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116.66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0.27</v>
      </c>
      <c r="E90" s="197">
        <v>0</v>
      </c>
      <c r="F90" s="197">
        <v>0</v>
      </c>
      <c r="G90" s="197">
        <v>1.46</v>
      </c>
      <c r="H90" s="197">
        <v>0</v>
      </c>
      <c r="I90" s="197">
        <v>0</v>
      </c>
      <c r="J90" s="197">
        <v>0.62</v>
      </c>
      <c r="K90" s="197">
        <v>5.27</v>
      </c>
      <c r="L90" s="197">
        <v>2.09</v>
      </c>
      <c r="M90" s="197">
        <v>0</v>
      </c>
      <c r="N90" s="197">
        <v>0</v>
      </c>
      <c r="O90" s="197">
        <v>1.62</v>
      </c>
      <c r="P90" s="197">
        <v>1.65</v>
      </c>
      <c r="Q90" s="197">
        <v>0.17</v>
      </c>
      <c r="R90" s="197">
        <v>0.21</v>
      </c>
      <c r="S90" s="197">
        <v>0.22</v>
      </c>
      <c r="T90" s="197">
        <v>0</v>
      </c>
      <c r="U90" s="197">
        <v>7.83</v>
      </c>
      <c r="V90" s="197">
        <v>1.26</v>
      </c>
      <c r="W90" s="197">
        <v>0.36</v>
      </c>
      <c r="X90" s="197">
        <v>1.2</v>
      </c>
      <c r="Y90" s="197">
        <v>0</v>
      </c>
      <c r="Z90" s="197">
        <v>2.27</v>
      </c>
      <c r="AA90" s="197">
        <v>0.6</v>
      </c>
      <c r="AB90" s="197">
        <v>0</v>
      </c>
      <c r="AC90" s="197">
        <v>0</v>
      </c>
      <c r="AD90" s="197">
        <v>6.82</v>
      </c>
      <c r="AE90" s="197">
        <v>0</v>
      </c>
      <c r="AF90" s="197">
        <v>0</v>
      </c>
      <c r="AG90" s="197">
        <v>4.54</v>
      </c>
      <c r="AH90" s="197">
        <v>0</v>
      </c>
      <c r="AI90" s="197">
        <v>8.84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116.66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0.27</v>
      </c>
      <c r="E91" s="197">
        <v>0</v>
      </c>
      <c r="F91" s="197">
        <v>0</v>
      </c>
      <c r="G91" s="197">
        <v>5.44</v>
      </c>
      <c r="H91" s="197">
        <v>0</v>
      </c>
      <c r="I91" s="197">
        <v>0</v>
      </c>
      <c r="J91" s="197">
        <v>0.62</v>
      </c>
      <c r="K91" s="197">
        <v>5.27</v>
      </c>
      <c r="L91" s="197">
        <v>2.09</v>
      </c>
      <c r="M91" s="197">
        <v>0</v>
      </c>
      <c r="N91" s="197">
        <v>0</v>
      </c>
      <c r="O91" s="197">
        <v>1.62</v>
      </c>
      <c r="P91" s="197">
        <v>1.65</v>
      </c>
      <c r="Q91" s="197">
        <v>0.17</v>
      </c>
      <c r="R91" s="197">
        <v>0.21</v>
      </c>
      <c r="S91" s="197">
        <v>0.22</v>
      </c>
      <c r="T91" s="197">
        <v>0</v>
      </c>
      <c r="U91" s="197">
        <v>7.83</v>
      </c>
      <c r="V91" s="197">
        <v>1.26</v>
      </c>
      <c r="W91" s="197">
        <v>0.36</v>
      </c>
      <c r="X91" s="197">
        <v>1.2</v>
      </c>
      <c r="Y91" s="197">
        <v>0</v>
      </c>
      <c r="Z91" s="197">
        <v>2.27</v>
      </c>
      <c r="AA91" s="197">
        <v>0.6</v>
      </c>
      <c r="AB91" s="197">
        <v>0</v>
      </c>
      <c r="AC91" s="197">
        <v>0</v>
      </c>
      <c r="AD91" s="197">
        <v>6.82</v>
      </c>
      <c r="AE91" s="197">
        <v>0</v>
      </c>
      <c r="AF91" s="197">
        <v>0</v>
      </c>
      <c r="AG91" s="197">
        <v>4.54</v>
      </c>
      <c r="AH91" s="197">
        <v>0</v>
      </c>
      <c r="AI91" s="197">
        <v>8.84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56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0.27</v>
      </c>
      <c r="E92" s="197">
        <v>0</v>
      </c>
      <c r="F92" s="197">
        <v>0</v>
      </c>
      <c r="G92" s="197">
        <v>9.1999999999999993</v>
      </c>
      <c r="H92" s="197">
        <v>0</v>
      </c>
      <c r="I92" s="197">
        <v>0</v>
      </c>
      <c r="J92" s="197">
        <v>0.62</v>
      </c>
      <c r="K92" s="197">
        <v>5.27</v>
      </c>
      <c r="L92" s="197">
        <v>2.09</v>
      </c>
      <c r="M92" s="197">
        <v>0</v>
      </c>
      <c r="N92" s="197">
        <v>0</v>
      </c>
      <c r="O92" s="197">
        <v>1.62</v>
      </c>
      <c r="P92" s="197">
        <v>1.65</v>
      </c>
      <c r="Q92" s="197">
        <v>0.17</v>
      </c>
      <c r="R92" s="197">
        <v>0.21</v>
      </c>
      <c r="S92" s="197">
        <v>0.22</v>
      </c>
      <c r="T92" s="197">
        <v>0</v>
      </c>
      <c r="U92" s="197">
        <v>7.83</v>
      </c>
      <c r="V92" s="197">
        <v>1.26</v>
      </c>
      <c r="W92" s="197">
        <v>0.36</v>
      </c>
      <c r="X92" s="197">
        <v>1.2</v>
      </c>
      <c r="Y92" s="197">
        <v>0</v>
      </c>
      <c r="Z92" s="197">
        <v>2.27</v>
      </c>
      <c r="AA92" s="197">
        <v>0.6</v>
      </c>
      <c r="AB92" s="197">
        <v>0</v>
      </c>
      <c r="AC92" s="197">
        <v>0</v>
      </c>
      <c r="AD92" s="197">
        <v>6.82</v>
      </c>
      <c r="AE92" s="197">
        <v>0</v>
      </c>
      <c r="AF92" s="197">
        <v>0</v>
      </c>
      <c r="AG92" s="197">
        <v>4.54</v>
      </c>
      <c r="AH92" s="197">
        <v>0</v>
      </c>
      <c r="AI92" s="197">
        <v>8.84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56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0.27</v>
      </c>
      <c r="E93" s="197">
        <v>0</v>
      </c>
      <c r="F93" s="197">
        <v>0</v>
      </c>
      <c r="G93" s="197">
        <v>1.68</v>
      </c>
      <c r="H93" s="197">
        <v>0</v>
      </c>
      <c r="I93" s="197">
        <v>0</v>
      </c>
      <c r="J93" s="197">
        <v>0.62</v>
      </c>
      <c r="K93" s="197">
        <v>5.27</v>
      </c>
      <c r="L93" s="197">
        <v>2.09</v>
      </c>
      <c r="M93" s="197">
        <v>0</v>
      </c>
      <c r="N93" s="197">
        <v>0</v>
      </c>
      <c r="O93" s="197">
        <v>1.62</v>
      </c>
      <c r="P93" s="197">
        <v>1.65</v>
      </c>
      <c r="Q93" s="197">
        <v>0.17</v>
      </c>
      <c r="R93" s="197">
        <v>0.21</v>
      </c>
      <c r="S93" s="197">
        <v>0.22</v>
      </c>
      <c r="T93" s="197">
        <v>0</v>
      </c>
      <c r="U93" s="197">
        <v>7.83</v>
      </c>
      <c r="V93" s="197">
        <v>1.26</v>
      </c>
      <c r="W93" s="197">
        <v>0.36</v>
      </c>
      <c r="X93" s="197">
        <v>1.2</v>
      </c>
      <c r="Y93" s="197">
        <v>0</v>
      </c>
      <c r="Z93" s="197">
        <v>2.27</v>
      </c>
      <c r="AA93" s="197">
        <v>0.6</v>
      </c>
      <c r="AB93" s="197">
        <v>0</v>
      </c>
      <c r="AC93" s="197">
        <v>0</v>
      </c>
      <c r="AD93" s="197">
        <v>6.82</v>
      </c>
      <c r="AE93" s="197">
        <v>0</v>
      </c>
      <c r="AF93" s="197">
        <v>0</v>
      </c>
      <c r="AG93" s="197">
        <v>4.54</v>
      </c>
      <c r="AH93" s="197">
        <v>0</v>
      </c>
      <c r="AI93" s="197">
        <v>8.84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56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0.27</v>
      </c>
      <c r="E94" s="197">
        <v>0</v>
      </c>
      <c r="F94" s="197">
        <v>0</v>
      </c>
      <c r="G94" s="197">
        <v>0.53</v>
      </c>
      <c r="H94" s="197">
        <v>0</v>
      </c>
      <c r="I94" s="197">
        <v>0</v>
      </c>
      <c r="J94" s="197">
        <v>0.62</v>
      </c>
      <c r="K94" s="197">
        <v>5.27</v>
      </c>
      <c r="L94" s="197">
        <v>2.09</v>
      </c>
      <c r="M94" s="197">
        <v>0</v>
      </c>
      <c r="N94" s="197">
        <v>0</v>
      </c>
      <c r="O94" s="197">
        <v>1.62</v>
      </c>
      <c r="P94" s="197">
        <v>1.65</v>
      </c>
      <c r="Q94" s="197">
        <v>0.17</v>
      </c>
      <c r="R94" s="197">
        <v>0.21</v>
      </c>
      <c r="S94" s="197">
        <v>0.22</v>
      </c>
      <c r="T94" s="197">
        <v>0</v>
      </c>
      <c r="U94" s="197">
        <v>7.83</v>
      </c>
      <c r="V94" s="197">
        <v>1.26</v>
      </c>
      <c r="W94" s="197">
        <v>0.36</v>
      </c>
      <c r="X94" s="197">
        <v>1.2</v>
      </c>
      <c r="Y94" s="197">
        <v>0</v>
      </c>
      <c r="Z94" s="197">
        <v>2.27</v>
      </c>
      <c r="AA94" s="197">
        <v>0.6</v>
      </c>
      <c r="AB94" s="197">
        <v>0</v>
      </c>
      <c r="AC94" s="197">
        <v>0</v>
      </c>
      <c r="AD94" s="197">
        <v>6.82</v>
      </c>
      <c r="AE94" s="197">
        <v>0</v>
      </c>
      <c r="AF94" s="197">
        <v>0</v>
      </c>
      <c r="AG94" s="197">
        <v>4.54</v>
      </c>
      <c r="AH94" s="197">
        <v>0</v>
      </c>
      <c r="AI94" s="197">
        <v>8.84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56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0.27</v>
      </c>
      <c r="E95" s="197">
        <v>0</v>
      </c>
      <c r="F95" s="197">
        <v>0</v>
      </c>
      <c r="G95" s="197">
        <v>0.53</v>
      </c>
      <c r="H95" s="197">
        <v>0</v>
      </c>
      <c r="I95" s="197">
        <v>0</v>
      </c>
      <c r="J95" s="197">
        <v>0.62</v>
      </c>
      <c r="K95" s="197">
        <v>5.27</v>
      </c>
      <c r="L95" s="197">
        <v>2.09</v>
      </c>
      <c r="M95" s="197">
        <v>0</v>
      </c>
      <c r="N95" s="197">
        <v>3.89</v>
      </c>
      <c r="O95" s="197">
        <v>1.62</v>
      </c>
      <c r="P95" s="197">
        <v>1.65</v>
      </c>
      <c r="Q95" s="197">
        <v>0.17</v>
      </c>
      <c r="R95" s="197">
        <v>0.21</v>
      </c>
      <c r="S95" s="197">
        <v>0.22</v>
      </c>
      <c r="T95" s="197">
        <v>0</v>
      </c>
      <c r="U95" s="197">
        <v>7.83</v>
      </c>
      <c r="V95" s="197">
        <v>1.78</v>
      </c>
      <c r="W95" s="197">
        <v>0.36</v>
      </c>
      <c r="X95" s="197">
        <v>1.2</v>
      </c>
      <c r="Y95" s="197">
        <v>0</v>
      </c>
      <c r="Z95" s="197">
        <v>2.27</v>
      </c>
      <c r="AA95" s="197">
        <v>0.6</v>
      </c>
      <c r="AB95" s="197">
        <v>0</v>
      </c>
      <c r="AC95" s="197">
        <v>0</v>
      </c>
      <c r="AD95" s="197">
        <v>6.82</v>
      </c>
      <c r="AE95" s="197">
        <v>0</v>
      </c>
      <c r="AF95" s="197">
        <v>0</v>
      </c>
      <c r="AG95" s="197">
        <v>4.54</v>
      </c>
      <c r="AH95" s="197">
        <v>0</v>
      </c>
      <c r="AI95" s="197">
        <v>8.84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56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0.27</v>
      </c>
      <c r="E96" s="197">
        <v>0</v>
      </c>
      <c r="F96" s="197">
        <v>0</v>
      </c>
      <c r="G96" s="197">
        <v>0.53</v>
      </c>
      <c r="H96" s="197">
        <v>0</v>
      </c>
      <c r="I96" s="197">
        <v>0</v>
      </c>
      <c r="J96" s="197">
        <v>0.62</v>
      </c>
      <c r="K96" s="197">
        <v>5.27</v>
      </c>
      <c r="L96" s="197">
        <v>2.09</v>
      </c>
      <c r="M96" s="197">
        <v>0</v>
      </c>
      <c r="N96" s="197">
        <v>3.03</v>
      </c>
      <c r="O96" s="197">
        <v>1.62</v>
      </c>
      <c r="P96" s="197">
        <v>1.65</v>
      </c>
      <c r="Q96" s="197">
        <v>0.17</v>
      </c>
      <c r="R96" s="197">
        <v>0.21</v>
      </c>
      <c r="S96" s="197">
        <v>0.22</v>
      </c>
      <c r="T96" s="197">
        <v>0</v>
      </c>
      <c r="U96" s="197">
        <v>7.83</v>
      </c>
      <c r="V96" s="197">
        <v>1.78</v>
      </c>
      <c r="W96" s="197">
        <v>0.36</v>
      </c>
      <c r="X96" s="197">
        <v>1.2</v>
      </c>
      <c r="Y96" s="197">
        <v>0</v>
      </c>
      <c r="Z96" s="197">
        <v>2.27</v>
      </c>
      <c r="AA96" s="197">
        <v>0.6</v>
      </c>
      <c r="AB96" s="197">
        <v>0</v>
      </c>
      <c r="AC96" s="197">
        <v>0</v>
      </c>
      <c r="AD96" s="197">
        <v>6.82</v>
      </c>
      <c r="AE96" s="197">
        <v>0</v>
      </c>
      <c r="AF96" s="197">
        <v>0</v>
      </c>
      <c r="AG96" s="197">
        <v>4.54</v>
      </c>
      <c r="AH96" s="197">
        <v>0</v>
      </c>
      <c r="AI96" s="197">
        <v>8.84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56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0.27</v>
      </c>
      <c r="E97" s="197">
        <v>0</v>
      </c>
      <c r="F97" s="197">
        <v>0</v>
      </c>
      <c r="G97" s="197">
        <v>0.53</v>
      </c>
      <c r="H97" s="197">
        <v>0</v>
      </c>
      <c r="I97" s="197">
        <v>0</v>
      </c>
      <c r="J97" s="197">
        <v>0.62</v>
      </c>
      <c r="K97" s="197">
        <v>5.27</v>
      </c>
      <c r="L97" s="197">
        <v>2.09</v>
      </c>
      <c r="M97" s="197">
        <v>0</v>
      </c>
      <c r="N97" s="197">
        <v>0</v>
      </c>
      <c r="O97" s="197">
        <v>1.62</v>
      </c>
      <c r="P97" s="197">
        <v>1.65</v>
      </c>
      <c r="Q97" s="197">
        <v>0.17</v>
      </c>
      <c r="R97" s="197">
        <v>0.21</v>
      </c>
      <c r="S97" s="197">
        <v>0.22</v>
      </c>
      <c r="T97" s="197">
        <v>0</v>
      </c>
      <c r="U97" s="197">
        <v>7.83</v>
      </c>
      <c r="V97" s="197">
        <v>1.78</v>
      </c>
      <c r="W97" s="197">
        <v>0.36</v>
      </c>
      <c r="X97" s="197">
        <v>1.2</v>
      </c>
      <c r="Y97" s="197">
        <v>0</v>
      </c>
      <c r="Z97" s="197">
        <v>2.27</v>
      </c>
      <c r="AA97" s="197">
        <v>0.6</v>
      </c>
      <c r="AB97" s="197">
        <v>0</v>
      </c>
      <c r="AC97" s="197">
        <v>0</v>
      </c>
      <c r="AD97" s="197">
        <v>6.82</v>
      </c>
      <c r="AE97" s="197">
        <v>0</v>
      </c>
      <c r="AF97" s="197">
        <v>0</v>
      </c>
      <c r="AG97" s="197">
        <v>4.54</v>
      </c>
      <c r="AH97" s="197">
        <v>0</v>
      </c>
      <c r="AI97" s="197">
        <v>8.84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56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0.27</v>
      </c>
      <c r="E98" s="197">
        <v>0</v>
      </c>
      <c r="F98" s="197">
        <v>0</v>
      </c>
      <c r="G98" s="197">
        <v>5.44</v>
      </c>
      <c r="H98" s="197">
        <v>0</v>
      </c>
      <c r="I98" s="197">
        <v>0</v>
      </c>
      <c r="J98" s="197">
        <v>0.62</v>
      </c>
      <c r="K98" s="197">
        <v>5.27</v>
      </c>
      <c r="L98" s="197">
        <v>2.09</v>
      </c>
      <c r="M98" s="197">
        <v>0</v>
      </c>
      <c r="N98" s="197">
        <v>0</v>
      </c>
      <c r="O98" s="197">
        <v>1.62</v>
      </c>
      <c r="P98" s="197">
        <v>1.65</v>
      </c>
      <c r="Q98" s="197">
        <v>0.17</v>
      </c>
      <c r="R98" s="197">
        <v>0.21</v>
      </c>
      <c r="S98" s="197">
        <v>0.22</v>
      </c>
      <c r="T98" s="197">
        <v>0</v>
      </c>
      <c r="U98" s="197">
        <v>7.83</v>
      </c>
      <c r="V98" s="197">
        <v>1.78</v>
      </c>
      <c r="W98" s="197">
        <v>0.36</v>
      </c>
      <c r="X98" s="197">
        <v>1.2</v>
      </c>
      <c r="Y98" s="197">
        <v>0</v>
      </c>
      <c r="Z98" s="197">
        <v>2.27</v>
      </c>
      <c r="AA98" s="197">
        <v>0.6</v>
      </c>
      <c r="AB98" s="197">
        <v>0</v>
      </c>
      <c r="AC98" s="197">
        <v>0</v>
      </c>
      <c r="AD98" s="197">
        <v>6.82</v>
      </c>
      <c r="AE98" s="197">
        <v>0</v>
      </c>
      <c r="AF98" s="197">
        <v>0</v>
      </c>
      <c r="AG98" s="197">
        <v>4.54</v>
      </c>
      <c r="AH98" s="197">
        <v>0</v>
      </c>
      <c r="AI98" s="197">
        <v>8.84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56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0.12533499999999972</v>
      </c>
      <c r="E99">
        <f t="shared" si="0"/>
        <v>0</v>
      </c>
      <c r="F99">
        <f t="shared" si="0"/>
        <v>0</v>
      </c>
      <c r="G99">
        <f t="shared" si="0"/>
        <v>0.25222749999999994</v>
      </c>
      <c r="H99">
        <f t="shared" si="0"/>
        <v>0</v>
      </c>
      <c r="I99">
        <f t="shared" si="0"/>
        <v>0</v>
      </c>
      <c r="J99">
        <f t="shared" si="0"/>
        <v>0.32530249999999938</v>
      </c>
      <c r="K99">
        <f t="shared" si="0"/>
        <v>0.12647999999999984</v>
      </c>
      <c r="L99">
        <f t="shared" si="0"/>
        <v>5.0747500000000063E-2</v>
      </c>
      <c r="M99">
        <f t="shared" si="0"/>
        <v>0</v>
      </c>
      <c r="N99">
        <f t="shared" si="0"/>
        <v>1.73E-3</v>
      </c>
      <c r="O99">
        <f t="shared" si="0"/>
        <v>3.8880000000000053E-2</v>
      </c>
      <c r="P99">
        <f t="shared" si="0"/>
        <v>3.9600000000000073E-2</v>
      </c>
      <c r="Q99">
        <f t="shared" si="0"/>
        <v>4.0399999999999993E-3</v>
      </c>
      <c r="R99">
        <f t="shared" si="0"/>
        <v>5.7875000000000149E-3</v>
      </c>
      <c r="S99">
        <f t="shared" si="0"/>
        <v>4.9375E-3</v>
      </c>
      <c r="T99">
        <f t="shared" si="0"/>
        <v>0</v>
      </c>
      <c r="U99">
        <f t="shared" si="0"/>
        <v>0.18792000000000023</v>
      </c>
      <c r="V99">
        <f t="shared" si="0"/>
        <v>1.9420000000000003E-2</v>
      </c>
      <c r="W99">
        <f t="shared" si="0"/>
        <v>1.1719999999999994E-2</v>
      </c>
      <c r="X99">
        <f t="shared" si="0"/>
        <v>5.7499999999999829E-2</v>
      </c>
      <c r="Y99">
        <f t="shared" si="0"/>
        <v>0</v>
      </c>
      <c r="Z99">
        <f t="shared" si="0"/>
        <v>5.4480000000000084E-2</v>
      </c>
      <c r="AA99">
        <f t="shared" si="0"/>
        <v>1.4400000000000024E-2</v>
      </c>
      <c r="AB99">
        <f t="shared" si="0"/>
        <v>0</v>
      </c>
      <c r="AC99">
        <f t="shared" si="0"/>
        <v>1.2994999999999987E-2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0.35529500000000008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3.1286524999999994</v>
      </c>
      <c r="AP99">
        <f t="shared" si="0"/>
        <v>2.1139999999999999E-2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5.41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5.41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5.67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5.93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6.11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6.11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6.56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6.56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6.06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4.5599999999999996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6.58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6.58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4.76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4.76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4.76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4.76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4.76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4.5599999999999996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4.3600000000000003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4.0599999999999996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3.86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2.76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3.06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3.06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3.06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3.06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3.06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3.06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6.06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22.15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6.06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6.58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22.15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6.58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6.58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6.58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6.58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6.58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6.72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6.72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6.72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6.72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6.72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6.72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6.72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6.72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6.87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6.87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6.87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6.87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6.87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6.87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7.6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7.6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7.6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7.6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7.6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7.6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7.6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7.6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7.6</v>
      </c>
      <c r="AH61" s="197">
        <v>0</v>
      </c>
      <c r="AI61" s="197">
        <v>3.33</v>
      </c>
      <c r="AJ61" s="197">
        <v>0</v>
      </c>
      <c r="AK61" s="197">
        <v>0.77</v>
      </c>
      <c r="AL61" s="197">
        <v>0</v>
      </c>
      <c r="AM61" s="197">
        <v>0</v>
      </c>
      <c r="AN61" s="197">
        <v>0</v>
      </c>
      <c r="AO61" s="197">
        <v>21.2</v>
      </c>
      <c r="AP61" s="197">
        <v>0.11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7.6</v>
      </c>
      <c r="AH62" s="197">
        <v>0</v>
      </c>
      <c r="AI62" s="197">
        <v>3.33</v>
      </c>
      <c r="AJ62" s="197">
        <v>0</v>
      </c>
      <c r="AK62" s="197">
        <v>0.77</v>
      </c>
      <c r="AL62" s="197">
        <v>0</v>
      </c>
      <c r="AM62" s="197">
        <v>0</v>
      </c>
      <c r="AN62" s="197">
        <v>0</v>
      </c>
      <c r="AO62" s="197">
        <v>21.2</v>
      </c>
      <c r="AP62" s="197">
        <v>0.11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6.99</v>
      </c>
      <c r="AH63" s="197">
        <v>0</v>
      </c>
      <c r="AI63" s="197">
        <v>3.33</v>
      </c>
      <c r="AJ63" s="197">
        <v>0</v>
      </c>
      <c r="AK63" s="197">
        <v>0.77</v>
      </c>
      <c r="AL63" s="197">
        <v>0</v>
      </c>
      <c r="AM63" s="197">
        <v>0</v>
      </c>
      <c r="AN63" s="197">
        <v>0</v>
      </c>
      <c r="AO63" s="197">
        <v>21.2</v>
      </c>
      <c r="AP63" s="197">
        <v>0.37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6.99</v>
      </c>
      <c r="AH64" s="197">
        <v>0</v>
      </c>
      <c r="AI64" s="197">
        <v>3.33</v>
      </c>
      <c r="AJ64" s="197">
        <v>0</v>
      </c>
      <c r="AK64" s="197">
        <v>0.77</v>
      </c>
      <c r="AL64" s="197">
        <v>0</v>
      </c>
      <c r="AM64" s="197">
        <v>0</v>
      </c>
      <c r="AN64" s="197">
        <v>0</v>
      </c>
      <c r="AO64" s="197">
        <v>21.2</v>
      </c>
      <c r="AP64" s="197">
        <v>0.37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6.09</v>
      </c>
      <c r="AH65" s="197">
        <v>0</v>
      </c>
      <c r="AI65" s="197">
        <v>3.33</v>
      </c>
      <c r="AJ65" s="197">
        <v>0</v>
      </c>
      <c r="AK65" s="197">
        <v>0.77</v>
      </c>
      <c r="AL65" s="197">
        <v>0</v>
      </c>
      <c r="AM65" s="197">
        <v>0</v>
      </c>
      <c r="AN65" s="197">
        <v>0</v>
      </c>
      <c r="AO65" s="197">
        <v>21.2</v>
      </c>
      <c r="AP65" s="197">
        <v>0.37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6.09</v>
      </c>
      <c r="AH66" s="197">
        <v>0</v>
      </c>
      <c r="AI66" s="197">
        <v>3.33</v>
      </c>
      <c r="AJ66" s="197">
        <v>0</v>
      </c>
      <c r="AK66" s="197">
        <v>0.77</v>
      </c>
      <c r="AL66" s="197">
        <v>0</v>
      </c>
      <c r="AM66" s="197">
        <v>0</v>
      </c>
      <c r="AN66" s="197">
        <v>0</v>
      </c>
      <c r="AO66" s="197">
        <v>21.2</v>
      </c>
      <c r="AP66" s="197">
        <v>0.37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6.09</v>
      </c>
      <c r="AH67" s="197">
        <v>0</v>
      </c>
      <c r="AI67" s="197">
        <v>3.33</v>
      </c>
      <c r="AJ67" s="197">
        <v>0</v>
      </c>
      <c r="AK67" s="197">
        <v>0.77</v>
      </c>
      <c r="AL67" s="197">
        <v>0</v>
      </c>
      <c r="AM67" s="197">
        <v>0</v>
      </c>
      <c r="AN67" s="197">
        <v>0</v>
      </c>
      <c r="AO67" s="197">
        <v>21.2</v>
      </c>
      <c r="AP67" s="197">
        <v>0.68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6.29</v>
      </c>
      <c r="AH68" s="197">
        <v>0</v>
      </c>
      <c r="AI68" s="197">
        <v>3.33</v>
      </c>
      <c r="AJ68" s="197">
        <v>0</v>
      </c>
      <c r="AK68" s="197">
        <v>0.77</v>
      </c>
      <c r="AL68" s="197">
        <v>0</v>
      </c>
      <c r="AM68" s="197">
        <v>0</v>
      </c>
      <c r="AN68" s="197">
        <v>0</v>
      </c>
      <c r="AO68" s="197">
        <v>21.2</v>
      </c>
      <c r="AP68" s="197">
        <v>0.68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6.29</v>
      </c>
      <c r="AH69" s="197">
        <v>0</v>
      </c>
      <c r="AI69" s="197">
        <v>3.33</v>
      </c>
      <c r="AJ69" s="197">
        <v>0</v>
      </c>
      <c r="AK69" s="197">
        <v>0.77</v>
      </c>
      <c r="AL69" s="197">
        <v>0</v>
      </c>
      <c r="AM69" s="197">
        <v>0</v>
      </c>
      <c r="AN69" s="197">
        <v>0</v>
      </c>
      <c r="AO69" s="197">
        <v>21.2</v>
      </c>
      <c r="AP69" s="197">
        <v>0.68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6.29</v>
      </c>
      <c r="AH70" s="197">
        <v>0</v>
      </c>
      <c r="AI70" s="197">
        <v>3.33</v>
      </c>
      <c r="AJ70" s="197">
        <v>0</v>
      </c>
      <c r="AK70" s="197">
        <v>0.77</v>
      </c>
      <c r="AL70" s="197">
        <v>0</v>
      </c>
      <c r="AM70" s="197">
        <v>0</v>
      </c>
      <c r="AN70" s="197">
        <v>0</v>
      </c>
      <c r="AO70" s="197">
        <v>21.2</v>
      </c>
      <c r="AP70" s="197">
        <v>0.68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6.29</v>
      </c>
      <c r="AH71" s="197">
        <v>0</v>
      </c>
      <c r="AI71" s="197">
        <v>3.33</v>
      </c>
      <c r="AJ71" s="197">
        <v>0</v>
      </c>
      <c r="AK71" s="197">
        <v>0.77</v>
      </c>
      <c r="AL71" s="197">
        <v>0</v>
      </c>
      <c r="AM71" s="197">
        <v>0</v>
      </c>
      <c r="AN71" s="197">
        <v>0</v>
      </c>
      <c r="AO71" s="197">
        <v>21.2</v>
      </c>
      <c r="AP71" s="197">
        <v>0.68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6.29</v>
      </c>
      <c r="AH72" s="197">
        <v>0</v>
      </c>
      <c r="AI72" s="197">
        <v>3.33</v>
      </c>
      <c r="AJ72" s="197">
        <v>0</v>
      </c>
      <c r="AK72" s="197">
        <v>0.77</v>
      </c>
      <c r="AL72" s="197">
        <v>0</v>
      </c>
      <c r="AM72" s="197">
        <v>0</v>
      </c>
      <c r="AN72" s="197">
        <v>0</v>
      </c>
      <c r="AO72" s="197">
        <v>21.2</v>
      </c>
      <c r="AP72" s="197">
        <v>0.68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6.29</v>
      </c>
      <c r="AH73" s="197">
        <v>0</v>
      </c>
      <c r="AI73" s="197">
        <v>3.33</v>
      </c>
      <c r="AJ73" s="197">
        <v>0</v>
      </c>
      <c r="AK73" s="197">
        <v>0.77</v>
      </c>
      <c r="AL73" s="197">
        <v>0</v>
      </c>
      <c r="AM73" s="197">
        <v>0</v>
      </c>
      <c r="AN73" s="197">
        <v>0</v>
      </c>
      <c r="AO73" s="197">
        <v>21.2</v>
      </c>
      <c r="AP73" s="197">
        <v>0.68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6.29</v>
      </c>
      <c r="AH74" s="197">
        <v>0</v>
      </c>
      <c r="AI74" s="197">
        <v>3.33</v>
      </c>
      <c r="AJ74" s="197">
        <v>0</v>
      </c>
      <c r="AK74" s="197">
        <v>0.77</v>
      </c>
      <c r="AL74" s="197">
        <v>0</v>
      </c>
      <c r="AM74" s="197">
        <v>0</v>
      </c>
      <c r="AN74" s="197">
        <v>0</v>
      </c>
      <c r="AO74" s="197">
        <v>21.2</v>
      </c>
      <c r="AP74" s="197">
        <v>0.68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7.24</v>
      </c>
      <c r="AH75" s="197">
        <v>0</v>
      </c>
      <c r="AI75" s="197">
        <v>3.33</v>
      </c>
      <c r="AJ75" s="197">
        <v>0</v>
      </c>
      <c r="AK75" s="197">
        <v>0.77</v>
      </c>
      <c r="AL75" s="197">
        <v>0</v>
      </c>
      <c r="AM75" s="197">
        <v>0</v>
      </c>
      <c r="AN75" s="197">
        <v>0</v>
      </c>
      <c r="AO75" s="197">
        <v>21.2</v>
      </c>
      <c r="AP75" s="197">
        <v>0.68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7.24</v>
      </c>
      <c r="AH76" s="197">
        <v>0</v>
      </c>
      <c r="AI76" s="197">
        <v>3.33</v>
      </c>
      <c r="AJ76" s="197">
        <v>0</v>
      </c>
      <c r="AK76" s="197">
        <v>0.77</v>
      </c>
      <c r="AL76" s="197">
        <v>0</v>
      </c>
      <c r="AM76" s="197">
        <v>0</v>
      </c>
      <c r="AN76" s="197">
        <v>0</v>
      </c>
      <c r="AO76" s="197">
        <v>21.2</v>
      </c>
      <c r="AP76" s="197">
        <v>0.68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7.24</v>
      </c>
      <c r="AH77" s="197">
        <v>0</v>
      </c>
      <c r="AI77" s="197">
        <v>3.33</v>
      </c>
      <c r="AJ77" s="197">
        <v>0</v>
      </c>
      <c r="AK77" s="197">
        <v>0.77</v>
      </c>
      <c r="AL77" s="197">
        <v>0</v>
      </c>
      <c r="AM77" s="197">
        <v>0</v>
      </c>
      <c r="AN77" s="197">
        <v>0</v>
      </c>
      <c r="AO77" s="197">
        <v>21.89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7.24</v>
      </c>
      <c r="AH78" s="197">
        <v>0</v>
      </c>
      <c r="AI78" s="197">
        <v>3.33</v>
      </c>
      <c r="AJ78" s="197">
        <v>0</v>
      </c>
      <c r="AK78" s="197">
        <v>0.77</v>
      </c>
      <c r="AL78" s="197">
        <v>0</v>
      </c>
      <c r="AM78" s="197">
        <v>0</v>
      </c>
      <c r="AN78" s="197">
        <v>0</v>
      </c>
      <c r="AO78" s="197">
        <v>21.89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7.24</v>
      </c>
      <c r="AH79" s="197">
        <v>0</v>
      </c>
      <c r="AI79" s="197">
        <v>3.33</v>
      </c>
      <c r="AJ79" s="197">
        <v>0</v>
      </c>
      <c r="AK79" s="197">
        <v>0.77</v>
      </c>
      <c r="AL79" s="197">
        <v>0</v>
      </c>
      <c r="AM79" s="197">
        <v>0</v>
      </c>
      <c r="AN79" s="197">
        <v>0</v>
      </c>
      <c r="AO79" s="197">
        <v>21.89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6.16</v>
      </c>
      <c r="AH80" s="197">
        <v>0</v>
      </c>
      <c r="AI80" s="197">
        <v>3.33</v>
      </c>
      <c r="AJ80" s="197">
        <v>0</v>
      </c>
      <c r="AK80" s="197">
        <v>0.77</v>
      </c>
      <c r="AL80" s="197">
        <v>0</v>
      </c>
      <c r="AM80" s="197">
        <v>0</v>
      </c>
      <c r="AN80" s="197">
        <v>0</v>
      </c>
      <c r="AO80" s="197">
        <v>21.89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6.16</v>
      </c>
      <c r="AH81" s="197">
        <v>0</v>
      </c>
      <c r="AI81" s="197">
        <v>3.33</v>
      </c>
      <c r="AJ81" s="197">
        <v>0</v>
      </c>
      <c r="AK81" s="197">
        <v>0.56999999999999995</v>
      </c>
      <c r="AL81" s="197">
        <v>0</v>
      </c>
      <c r="AM81" s="197">
        <v>0</v>
      </c>
      <c r="AN81" s="197">
        <v>0</v>
      </c>
      <c r="AO81" s="197">
        <v>21.89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6.16</v>
      </c>
      <c r="AH82" s="197">
        <v>0</v>
      </c>
      <c r="AI82" s="197">
        <v>3.33</v>
      </c>
      <c r="AJ82" s="197">
        <v>0</v>
      </c>
      <c r="AK82" s="197">
        <v>0.56999999999999995</v>
      </c>
      <c r="AL82" s="197">
        <v>0</v>
      </c>
      <c r="AM82" s="197">
        <v>0</v>
      </c>
      <c r="AN82" s="197">
        <v>0</v>
      </c>
      <c r="AO82" s="197">
        <v>21.89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6.16</v>
      </c>
      <c r="AH83" s="197">
        <v>0</v>
      </c>
      <c r="AI83" s="197">
        <v>3.33</v>
      </c>
      <c r="AJ83" s="197">
        <v>0</v>
      </c>
      <c r="AK83" s="197">
        <v>0.56999999999999995</v>
      </c>
      <c r="AL83" s="197">
        <v>0</v>
      </c>
      <c r="AM83" s="197">
        <v>0</v>
      </c>
      <c r="AN83" s="197">
        <v>0</v>
      </c>
      <c r="AO83" s="197">
        <v>21.89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6.16</v>
      </c>
      <c r="AH84" s="197">
        <v>0</v>
      </c>
      <c r="AI84" s="197">
        <v>3.33</v>
      </c>
      <c r="AJ84" s="197">
        <v>0</v>
      </c>
      <c r="AK84" s="197">
        <v>0.56999999999999995</v>
      </c>
      <c r="AL84" s="197">
        <v>0</v>
      </c>
      <c r="AM84" s="197">
        <v>0</v>
      </c>
      <c r="AN84" s="197">
        <v>0</v>
      </c>
      <c r="AO84" s="197">
        <v>21.89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6.16</v>
      </c>
      <c r="AH85" s="197">
        <v>0</v>
      </c>
      <c r="AI85" s="197">
        <v>3.33</v>
      </c>
      <c r="AJ85" s="197">
        <v>0</v>
      </c>
      <c r="AK85" s="197">
        <v>0.56999999999999995</v>
      </c>
      <c r="AL85" s="197">
        <v>0</v>
      </c>
      <c r="AM85" s="197">
        <v>0</v>
      </c>
      <c r="AN85" s="197">
        <v>0</v>
      </c>
      <c r="AO85" s="197">
        <v>21.89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6.06</v>
      </c>
      <c r="AH86" s="197">
        <v>0</v>
      </c>
      <c r="AI86" s="197">
        <v>3.33</v>
      </c>
      <c r="AJ86" s="197">
        <v>0</v>
      </c>
      <c r="AK86" s="197">
        <v>0.56999999999999995</v>
      </c>
      <c r="AL86" s="197">
        <v>0</v>
      </c>
      <c r="AM86" s="197">
        <v>0</v>
      </c>
      <c r="AN86" s="197">
        <v>0</v>
      </c>
      <c r="AO86" s="197">
        <v>21.89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6.06</v>
      </c>
      <c r="AH87" s="197">
        <v>0</v>
      </c>
      <c r="AI87" s="197">
        <v>3.33</v>
      </c>
      <c r="AJ87" s="197">
        <v>0</v>
      </c>
      <c r="AK87" s="197">
        <v>0.56999999999999995</v>
      </c>
      <c r="AL87" s="197">
        <v>0</v>
      </c>
      <c r="AM87" s="197">
        <v>0</v>
      </c>
      <c r="AN87" s="197">
        <v>0</v>
      </c>
      <c r="AO87" s="197">
        <v>21.89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6.06</v>
      </c>
      <c r="AH88" s="197">
        <v>0</v>
      </c>
      <c r="AI88" s="197">
        <v>3.33</v>
      </c>
      <c r="AJ88" s="197">
        <v>0</v>
      </c>
      <c r="AK88" s="197">
        <v>0.62</v>
      </c>
      <c r="AL88" s="197">
        <v>0</v>
      </c>
      <c r="AM88" s="197">
        <v>0</v>
      </c>
      <c r="AN88" s="197">
        <v>0</v>
      </c>
      <c r="AO88" s="197">
        <v>21.89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6.06</v>
      </c>
      <c r="AH89" s="197">
        <v>0</v>
      </c>
      <c r="AI89" s="197">
        <v>3.33</v>
      </c>
      <c r="AJ89" s="197">
        <v>0</v>
      </c>
      <c r="AK89" s="197">
        <v>0.62</v>
      </c>
      <c r="AL89" s="197">
        <v>0</v>
      </c>
      <c r="AM89" s="197">
        <v>0</v>
      </c>
      <c r="AN89" s="197">
        <v>0</v>
      </c>
      <c r="AO89" s="197">
        <v>21.89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7.12</v>
      </c>
      <c r="AH90" s="197">
        <v>0</v>
      </c>
      <c r="AI90" s="197">
        <v>3.33</v>
      </c>
      <c r="AJ90" s="197">
        <v>0</v>
      </c>
      <c r="AK90" s="197">
        <v>0.62</v>
      </c>
      <c r="AL90" s="197">
        <v>0</v>
      </c>
      <c r="AM90" s="197">
        <v>0</v>
      </c>
      <c r="AN90" s="197">
        <v>0</v>
      </c>
      <c r="AO90" s="197">
        <v>21.89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7.12</v>
      </c>
      <c r="AH91" s="197">
        <v>0</v>
      </c>
      <c r="AI91" s="197">
        <v>3.33</v>
      </c>
      <c r="AJ91" s="197">
        <v>0</v>
      </c>
      <c r="AK91" s="197">
        <v>0.62</v>
      </c>
      <c r="AL91" s="197">
        <v>0</v>
      </c>
      <c r="AM91" s="197">
        <v>0</v>
      </c>
      <c r="AN91" s="197">
        <v>0</v>
      </c>
      <c r="AO91" s="197">
        <v>21.89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7.12</v>
      </c>
      <c r="AH92" s="197">
        <v>0</v>
      </c>
      <c r="AI92" s="197">
        <v>3.33</v>
      </c>
      <c r="AJ92" s="197">
        <v>0</v>
      </c>
      <c r="AK92" s="197">
        <v>0.62</v>
      </c>
      <c r="AL92" s="197">
        <v>0</v>
      </c>
      <c r="AM92" s="197">
        <v>0</v>
      </c>
      <c r="AN92" s="197">
        <v>0</v>
      </c>
      <c r="AO92" s="197">
        <v>21.89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7.12</v>
      </c>
      <c r="AH93" s="197">
        <v>0</v>
      </c>
      <c r="AI93" s="197">
        <v>3.33</v>
      </c>
      <c r="AJ93" s="197">
        <v>0</v>
      </c>
      <c r="AK93" s="197">
        <v>0.62</v>
      </c>
      <c r="AL93" s="197">
        <v>0</v>
      </c>
      <c r="AM93" s="197">
        <v>0</v>
      </c>
      <c r="AN93" s="197">
        <v>0</v>
      </c>
      <c r="AO93" s="197">
        <v>21.89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7.12</v>
      </c>
      <c r="AH94" s="197">
        <v>0</v>
      </c>
      <c r="AI94" s="197">
        <v>3.33</v>
      </c>
      <c r="AJ94" s="197">
        <v>0</v>
      </c>
      <c r="AK94" s="197">
        <v>0.64</v>
      </c>
      <c r="AL94" s="197">
        <v>0</v>
      </c>
      <c r="AM94" s="197">
        <v>0</v>
      </c>
      <c r="AN94" s="197">
        <v>0</v>
      </c>
      <c r="AO94" s="197">
        <v>21.89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7.12</v>
      </c>
      <c r="AH95" s="197">
        <v>0</v>
      </c>
      <c r="AI95" s="197">
        <v>3.33</v>
      </c>
      <c r="AJ95" s="197">
        <v>0</v>
      </c>
      <c r="AK95" s="197">
        <v>0.64</v>
      </c>
      <c r="AL95" s="197">
        <v>0</v>
      </c>
      <c r="AM95" s="197">
        <v>0</v>
      </c>
      <c r="AN95" s="197">
        <v>0</v>
      </c>
      <c r="AO95" s="197">
        <v>21.89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7.12</v>
      </c>
      <c r="AH96" s="197">
        <v>0</v>
      </c>
      <c r="AI96" s="197">
        <v>3.33</v>
      </c>
      <c r="AJ96" s="197">
        <v>0</v>
      </c>
      <c r="AK96" s="197">
        <v>0.64</v>
      </c>
      <c r="AL96" s="197">
        <v>0</v>
      </c>
      <c r="AM96" s="197">
        <v>0</v>
      </c>
      <c r="AN96" s="197">
        <v>0</v>
      </c>
      <c r="AO96" s="197">
        <v>21.89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7.12</v>
      </c>
      <c r="AH97" s="197">
        <v>0</v>
      </c>
      <c r="AI97" s="197">
        <v>3.33</v>
      </c>
      <c r="AJ97" s="197">
        <v>0</v>
      </c>
      <c r="AK97" s="197">
        <v>0.64</v>
      </c>
      <c r="AL97" s="197">
        <v>0</v>
      </c>
      <c r="AM97" s="197">
        <v>0</v>
      </c>
      <c r="AN97" s="197">
        <v>0</v>
      </c>
      <c r="AO97" s="197">
        <v>21.89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7.12</v>
      </c>
      <c r="AH98" s="197">
        <v>0</v>
      </c>
      <c r="AI98" s="197">
        <v>3.33</v>
      </c>
      <c r="AJ98" s="197">
        <v>0</v>
      </c>
      <c r="AK98" s="197">
        <v>0.64</v>
      </c>
      <c r="AL98" s="197">
        <v>0</v>
      </c>
      <c r="AM98" s="197">
        <v>0</v>
      </c>
      <c r="AN98" s="197">
        <v>0</v>
      </c>
      <c r="AO98" s="197">
        <v>21.89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0.14841000000000013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1.8757500000000024E-2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0.52700500000000094</v>
      </c>
      <c r="AP99">
        <f t="shared" si="0"/>
        <v>2.1250000000000002E-3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17.481999999999999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-17.481999999999999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35.061999999999998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-35.061999999999998</v>
      </c>
      <c r="G10" s="99">
        <f t="shared" si="0"/>
        <v>0</v>
      </c>
    </row>
    <row r="11" spans="1:7">
      <c r="A11" s="98" t="s">
        <v>53</v>
      </c>
      <c r="B11" s="94">
        <f>'IDT-1 Calculation'!DF11</f>
        <v>50.642000000000003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-50.642000000000003</v>
      </c>
      <c r="G11" s="99">
        <f t="shared" si="0"/>
        <v>0</v>
      </c>
    </row>
    <row r="12" spans="1:7">
      <c r="A12" s="98" t="s">
        <v>54</v>
      </c>
      <c r="B12" s="94">
        <f>'IDT-1 Calculation'!DF12</f>
        <v>65.471999999999994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-65.471999999999994</v>
      </c>
      <c r="G12" s="99">
        <f t="shared" si="0"/>
        <v>0</v>
      </c>
    </row>
    <row r="13" spans="1:7">
      <c r="A13" s="98" t="s">
        <v>55</v>
      </c>
      <c r="B13" s="94">
        <f>'IDT-1 Calculation'!DF13</f>
        <v>81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-81</v>
      </c>
      <c r="G13" s="99">
        <f t="shared" si="0"/>
        <v>0</v>
      </c>
    </row>
    <row r="14" spans="1:7">
      <c r="A14" s="98" t="s">
        <v>56</v>
      </c>
      <c r="B14" s="94">
        <f>'IDT-1 Calculation'!DF14</f>
        <v>104.59</v>
      </c>
      <c r="C14" s="94">
        <f>'IDT-1 Calculation'!DG14</f>
        <v>-10</v>
      </c>
      <c r="D14" s="94">
        <f>'IDT-1 Calculation'!DH14</f>
        <v>0</v>
      </c>
      <c r="E14" s="94">
        <f>'IDT-1 Calculation'!DI14</f>
        <v>0</v>
      </c>
      <c r="F14" s="94">
        <f>'IDT-1 Calculation'!DJ14</f>
        <v>-94.59</v>
      </c>
      <c r="G14" s="99">
        <f t="shared" si="0"/>
        <v>0</v>
      </c>
    </row>
    <row r="15" spans="1:7">
      <c r="A15" s="98" t="s">
        <v>57</v>
      </c>
      <c r="B15" s="94">
        <f>'IDT-1 Calculation'!DF15</f>
        <v>140.83199999999999</v>
      </c>
      <c r="C15" s="94">
        <f>'IDT-1 Calculation'!DG15</f>
        <v>-25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-115.83199999999999</v>
      </c>
      <c r="G15" s="99">
        <f t="shared" si="0"/>
        <v>0</v>
      </c>
    </row>
    <row r="16" spans="1:7">
      <c r="A16" s="98" t="s">
        <v>58</v>
      </c>
      <c r="B16" s="94">
        <f>'IDT-1 Calculation'!DF16</f>
        <v>132</v>
      </c>
      <c r="C16" s="94">
        <f>'IDT-1 Calculation'!DG16</f>
        <v>-40</v>
      </c>
      <c r="D16" s="94">
        <f>'IDT-1 Calculation'!DH16</f>
        <v>0</v>
      </c>
      <c r="E16" s="94">
        <f>'IDT-1 Calculation'!DI16</f>
        <v>0</v>
      </c>
      <c r="F16" s="94">
        <f>'IDT-1 Calculation'!DJ16</f>
        <v>-92</v>
      </c>
      <c r="G16" s="99">
        <f t="shared" si="0"/>
        <v>0</v>
      </c>
    </row>
    <row r="17" spans="1:7">
      <c r="A17" s="98" t="s">
        <v>59</v>
      </c>
      <c r="B17" s="94">
        <f>'IDT-1 Calculation'!DF17</f>
        <v>113</v>
      </c>
      <c r="C17" s="94">
        <f>'IDT-1 Calculation'!DG17</f>
        <v>-47.84</v>
      </c>
      <c r="D17" s="94">
        <f>'IDT-1 Calculation'!DH17</f>
        <v>0</v>
      </c>
      <c r="E17" s="94">
        <f>'IDT-1 Calculation'!DI17</f>
        <v>0</v>
      </c>
      <c r="F17" s="94">
        <f>'IDT-1 Calculation'!DJ17</f>
        <v>-65.16</v>
      </c>
      <c r="G17" s="99">
        <f t="shared" si="0"/>
        <v>0</v>
      </c>
    </row>
    <row r="18" spans="1:7">
      <c r="A18" s="98" t="s">
        <v>60</v>
      </c>
      <c r="B18" s="94">
        <f>'IDT-1 Calculation'!DF18</f>
        <v>97</v>
      </c>
      <c r="C18" s="94">
        <f>'IDT-1 Calculation'!DG18</f>
        <v>-41.066000000000003</v>
      </c>
      <c r="D18" s="94">
        <f>'IDT-1 Calculation'!DH18</f>
        <v>0</v>
      </c>
      <c r="E18" s="94">
        <f>'IDT-1 Calculation'!DI18</f>
        <v>0</v>
      </c>
      <c r="F18" s="94">
        <f>'IDT-1 Calculation'!DJ18</f>
        <v>-55.933999999999997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24</v>
      </c>
      <c r="C19" s="94">
        <f>'IDT-1 Calculation'!DG19</f>
        <v>-10.161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-13.839</v>
      </c>
      <c r="G19" s="99">
        <f t="shared" si="0"/>
        <v>0</v>
      </c>
    </row>
    <row r="20" spans="1:7">
      <c r="A20" s="98" t="s">
        <v>62</v>
      </c>
      <c r="B20" s="94">
        <f>'IDT-1 Calculation'!DF20</f>
        <v>17</v>
      </c>
      <c r="C20" s="94">
        <f>'IDT-1 Calculation'!DG20</f>
        <v>-7.1970000000000001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-9.8030000000000008</v>
      </c>
      <c r="G20" s="99">
        <f t="shared" si="0"/>
        <v>0</v>
      </c>
    </row>
    <row r="21" spans="1:7">
      <c r="A21" s="98" t="s">
        <v>63</v>
      </c>
      <c r="B21" s="94">
        <f>'IDT-1 Calculation'!DF21</f>
        <v>14</v>
      </c>
      <c r="C21" s="94">
        <f>'IDT-1 Calculation'!DG21</f>
        <v>-5.9269999999999996</v>
      </c>
      <c r="D21" s="94">
        <f>'IDT-1 Calculation'!DH21</f>
        <v>0</v>
      </c>
      <c r="E21" s="94">
        <f>'IDT-1 Calculation'!DI21</f>
        <v>0</v>
      </c>
      <c r="F21" s="94">
        <f>'IDT-1 Calculation'!DJ21</f>
        <v>-8.0730000000000004</v>
      </c>
      <c r="G21" s="99">
        <f t="shared" si="0"/>
        <v>0</v>
      </c>
    </row>
    <row r="22" spans="1:7">
      <c r="A22" s="98" t="s">
        <v>64</v>
      </c>
      <c r="B22" s="94">
        <f>'IDT-1 Calculation'!DF22</f>
        <v>17</v>
      </c>
      <c r="C22" s="94">
        <f>'IDT-1 Calculation'!DG22</f>
        <v>-7.1970000000000001</v>
      </c>
      <c r="D22" s="94">
        <f>'IDT-1 Calculation'!DH22</f>
        <v>0</v>
      </c>
      <c r="E22" s="94">
        <f>'IDT-1 Calculation'!DI22</f>
        <v>0</v>
      </c>
      <c r="F22" s="94">
        <f>'IDT-1 Calculation'!DJ22</f>
        <v>-9.8030000000000008</v>
      </c>
      <c r="G22" s="99">
        <f t="shared" si="0"/>
        <v>0</v>
      </c>
    </row>
    <row r="23" spans="1:7">
      <c r="A23" s="98" t="s">
        <v>65</v>
      </c>
      <c r="B23" s="94">
        <f>'IDT-1 Calculation'!DF23</f>
        <v>17</v>
      </c>
      <c r="C23" s="94">
        <f>'IDT-1 Calculation'!DG23</f>
        <v>-7.1970000000000001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-9.8030000000000008</v>
      </c>
      <c r="G23" s="99">
        <f t="shared" si="0"/>
        <v>0</v>
      </c>
    </row>
    <row r="24" spans="1:7">
      <c r="A24" s="98" t="s">
        <v>66</v>
      </c>
      <c r="B24" s="94">
        <f>'IDT-1 Calculation'!DF24</f>
        <v>5</v>
      </c>
      <c r="C24" s="94">
        <f>'IDT-1 Calculation'!DG24</f>
        <v>-2.117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-2.883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-20.779</v>
      </c>
      <c r="D61" s="94">
        <f>'IDT-1 Calculation'!DH61</f>
        <v>0</v>
      </c>
      <c r="E61" s="94">
        <f>'IDT-1 Calculation'!DI61</f>
        <v>0</v>
      </c>
      <c r="F61" s="94">
        <f>'IDT-1 Calculation'!DJ61</f>
        <v>20.779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-47.698999999999998</v>
      </c>
      <c r="D62" s="94">
        <f>'IDT-1 Calculation'!DH62</f>
        <v>0</v>
      </c>
      <c r="E62" s="94">
        <f>'IDT-1 Calculation'!DI62</f>
        <v>0</v>
      </c>
      <c r="F62" s="94">
        <f>'IDT-1 Calculation'!DJ62</f>
        <v>47.698999999999998</v>
      </c>
      <c r="G62" s="99">
        <f t="shared" si="0"/>
        <v>0</v>
      </c>
    </row>
    <row r="63" spans="1:7">
      <c r="A63" s="98" t="s">
        <v>105</v>
      </c>
      <c r="B63" s="94">
        <f>'IDT-1 Calculation'!DF63</f>
        <v>31</v>
      </c>
      <c r="C63" s="94">
        <f>'IDT-1 Calculation'!DG63</f>
        <v>-85</v>
      </c>
      <c r="D63" s="94">
        <f>'IDT-1 Calculation'!DH63</f>
        <v>0</v>
      </c>
      <c r="E63" s="94">
        <f>'IDT-1 Calculation'!DI63</f>
        <v>0</v>
      </c>
      <c r="F63" s="94">
        <f>'IDT-1 Calculation'!DJ63</f>
        <v>54</v>
      </c>
      <c r="G63" s="99">
        <f t="shared" si="0"/>
        <v>0</v>
      </c>
    </row>
    <row r="64" spans="1:7">
      <c r="A64" s="98" t="s">
        <v>106</v>
      </c>
      <c r="B64" s="94">
        <f>'IDT-1 Calculation'!DF64</f>
        <v>40.673999999999999</v>
      </c>
      <c r="C64" s="94">
        <f>'IDT-1 Calculation'!DG64</f>
        <v>-75</v>
      </c>
      <c r="D64" s="94">
        <f>'IDT-1 Calculation'!DH64</f>
        <v>0</v>
      </c>
      <c r="E64" s="94">
        <f>'IDT-1 Calculation'!DI64</f>
        <v>0</v>
      </c>
      <c r="F64" s="94">
        <f>'IDT-1 Calculation'!DJ64</f>
        <v>34.326000000000001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35.250999999999998</v>
      </c>
      <c r="C65" s="94">
        <f>'IDT-1 Calculation'!DG65</f>
        <v>-65</v>
      </c>
      <c r="D65" s="94">
        <f>'IDT-1 Calculation'!DH65</f>
        <v>0</v>
      </c>
      <c r="E65" s="94">
        <f>'IDT-1 Calculation'!DI65</f>
        <v>0</v>
      </c>
      <c r="F65" s="94">
        <f>'IDT-1 Calculation'!DJ65</f>
        <v>29.748999999999999</v>
      </c>
      <c r="G65" s="99">
        <f t="shared" si="0"/>
        <v>0</v>
      </c>
    </row>
    <row r="66" spans="1:7">
      <c r="A66" s="98" t="s">
        <v>108</v>
      </c>
      <c r="B66" s="94">
        <f>'IDT-1 Calculation'!DF66</f>
        <v>27.116</v>
      </c>
      <c r="C66" s="94">
        <f>'IDT-1 Calculation'!DG66</f>
        <v>-50</v>
      </c>
      <c r="D66" s="94">
        <f>'IDT-1 Calculation'!DH66</f>
        <v>0</v>
      </c>
      <c r="E66" s="94">
        <f>'IDT-1 Calculation'!DI66</f>
        <v>0</v>
      </c>
      <c r="F66" s="94">
        <f>'IDT-1 Calculation'!DJ66</f>
        <v>22.884</v>
      </c>
      <c r="G66" s="99">
        <f t="shared" si="0"/>
        <v>0</v>
      </c>
    </row>
    <row r="67" spans="1:7">
      <c r="A67" s="98" t="s">
        <v>109</v>
      </c>
      <c r="B67" s="94">
        <f>'IDT-1 Calculation'!DF67</f>
        <v>16.27</v>
      </c>
      <c r="C67" s="94">
        <f>'IDT-1 Calculation'!DG67</f>
        <v>-30</v>
      </c>
      <c r="D67" s="94">
        <f>'IDT-1 Calculation'!DH67</f>
        <v>0</v>
      </c>
      <c r="E67" s="94">
        <f>'IDT-1 Calculation'!DI67</f>
        <v>0</v>
      </c>
      <c r="F67" s="94">
        <f>'IDT-1 Calculation'!DJ67</f>
        <v>13.73</v>
      </c>
      <c r="G67" s="99">
        <f t="shared" si="0"/>
        <v>0</v>
      </c>
    </row>
    <row r="68" spans="1:7">
      <c r="A68" s="98" t="s">
        <v>110</v>
      </c>
      <c r="B68" s="94">
        <f>'IDT-1 Calculation'!DF68</f>
        <v>8.1349999999999998</v>
      </c>
      <c r="C68" s="94">
        <f>'IDT-1 Calculation'!DG68</f>
        <v>-15</v>
      </c>
      <c r="D68" s="94">
        <f>'IDT-1 Calculation'!DH68</f>
        <v>0</v>
      </c>
      <c r="E68" s="94">
        <f>'IDT-1 Calculation'!DI68</f>
        <v>0</v>
      </c>
      <c r="F68" s="94">
        <f>'IDT-1 Calculation'!DJ68</f>
        <v>6.8650000000000002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13.1</v>
      </c>
      <c r="C83" s="94">
        <f>'IDT-1 Calculation'!DG83</f>
        <v>8.1170000000000009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-21.216999999999999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51.838000000000001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-51.838000000000001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64.090999999999994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-64.090999999999994</v>
      </c>
      <c r="G85" s="99">
        <f t="shared" si="1"/>
        <v>0</v>
      </c>
    </row>
    <row r="86" spans="1:7">
      <c r="A86" s="98" t="s">
        <v>128</v>
      </c>
      <c r="B86" s="94">
        <f>'IDT-1 Calculation'!DF86</f>
        <v>30.119</v>
      </c>
      <c r="C86" s="94">
        <f>'IDT-1 Calculation'!DG86</f>
        <v>18.661000000000001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-48.78</v>
      </c>
      <c r="G86" s="99">
        <f t="shared" si="1"/>
        <v>0</v>
      </c>
    </row>
    <row r="87" spans="1:7">
      <c r="A87" s="98" t="s">
        <v>129</v>
      </c>
      <c r="B87" s="94">
        <f>'IDT-1 Calculation'!DF87</f>
        <v>19.012</v>
      </c>
      <c r="C87" s="94">
        <f>'IDT-1 Calculation'!DG87</f>
        <v>11.78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-30.792000000000002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12.07</v>
      </c>
      <c r="C88" s="94">
        <f>'IDT-1 Calculation'!DG88</f>
        <v>7.4779999999999998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-19.548000000000002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0.31993899999999992</v>
      </c>
      <c r="C99" s="110">
        <f>SUM(C3:C98)/4000</f>
        <v>-0.13653600000000002</v>
      </c>
      <c r="D99" s="110">
        <f>SUM(D3:D98)/4000</f>
        <v>0</v>
      </c>
      <c r="E99" s="110">
        <f>SUM(E3:E98)/4000</f>
        <v>0</v>
      </c>
      <c r="F99" s="110">
        <f>SUM(F3:F98)/4000</f>
        <v>-0.18340299999999998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0.28000000000000003</v>
      </c>
      <c r="AD3" s="197">
        <v>1.49</v>
      </c>
      <c r="AE3" s="197">
        <v>0</v>
      </c>
      <c r="AF3" s="197">
        <v>0</v>
      </c>
      <c r="AG3" s="197">
        <v>41.87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0.28000000000000003</v>
      </c>
      <c r="AD4" s="197">
        <v>1.49</v>
      </c>
      <c r="AE4" s="197">
        <v>0</v>
      </c>
      <c r="AF4" s="197">
        <v>0</v>
      </c>
      <c r="AG4" s="197">
        <v>41.87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0.28000000000000003</v>
      </c>
      <c r="AD5" s="197">
        <v>1.49</v>
      </c>
      <c r="AE5" s="197">
        <v>0</v>
      </c>
      <c r="AF5" s="197">
        <v>0</v>
      </c>
      <c r="AG5" s="197">
        <v>41.8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0.28000000000000003</v>
      </c>
      <c r="AD6" s="197">
        <v>1.49</v>
      </c>
      <c r="AE6" s="197">
        <v>0</v>
      </c>
      <c r="AF6" s="197">
        <v>0</v>
      </c>
      <c r="AG6" s="197">
        <v>41.73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0.28000000000000003</v>
      </c>
      <c r="AD7" s="197">
        <v>1.49</v>
      </c>
      <c r="AE7" s="197">
        <v>0</v>
      </c>
      <c r="AF7" s="197">
        <v>0</v>
      </c>
      <c r="AG7" s="197">
        <v>41.68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0.28000000000000003</v>
      </c>
      <c r="AD8" s="197">
        <v>1.49</v>
      </c>
      <c r="AE8" s="197">
        <v>0</v>
      </c>
      <c r="AF8" s="197">
        <v>0</v>
      </c>
      <c r="AG8" s="197">
        <v>41.68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0.28000000000000003</v>
      </c>
      <c r="AD9" s="197">
        <v>1.49</v>
      </c>
      <c r="AE9" s="197">
        <v>0</v>
      </c>
      <c r="AF9" s="197">
        <v>0</v>
      </c>
      <c r="AG9" s="197">
        <v>41.57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0.28000000000000003</v>
      </c>
      <c r="AD10" s="197">
        <v>1.49</v>
      </c>
      <c r="AE10" s="197">
        <v>0</v>
      </c>
      <c r="AF10" s="197">
        <v>0</v>
      </c>
      <c r="AG10" s="197">
        <v>41.57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33.96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34.57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0.35</v>
      </c>
      <c r="AD13" s="197">
        <v>1.49</v>
      </c>
      <c r="AE13" s="197">
        <v>0</v>
      </c>
      <c r="AF13" s="197">
        <v>0</v>
      </c>
      <c r="AG13" s="197">
        <v>46.01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0.35</v>
      </c>
      <c r="AD14" s="197">
        <v>1.49</v>
      </c>
      <c r="AE14" s="197">
        <v>0</v>
      </c>
      <c r="AF14" s="197">
        <v>0</v>
      </c>
      <c r="AG14" s="197">
        <v>46.01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34.49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34.49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34.49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34.49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34.08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34.17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34.25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34.369999999999997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34.450000000000003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34.94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34.78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34.78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34.78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34.78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34.78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33.96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32.770000000000003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88.6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32.770000000000003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32.61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88.6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32.61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32.61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32.61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32.61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32.61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33.29</v>
      </c>
      <c r="AH39" s="197">
        <v>0</v>
      </c>
      <c r="AI39" s="197">
        <v>16.52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33.29</v>
      </c>
      <c r="AH40" s="197">
        <v>0</v>
      </c>
      <c r="AI40" s="197">
        <v>16.52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33.29</v>
      </c>
      <c r="AH41" s="197">
        <v>0</v>
      </c>
      <c r="AI41" s="197">
        <v>16.52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33.29</v>
      </c>
      <c r="AH42" s="197">
        <v>0</v>
      </c>
      <c r="AI42" s="197">
        <v>16.52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33.29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33.29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33.29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33.29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34.04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34.04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34.04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34.04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34.04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34.04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34.04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34.04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34.04</v>
      </c>
      <c r="AH55" s="197">
        <v>0</v>
      </c>
      <c r="AI55" s="197">
        <v>16.52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34.04</v>
      </c>
      <c r="AH56" s="197">
        <v>0</v>
      </c>
      <c r="AI56" s="197">
        <v>16.52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34.04</v>
      </c>
      <c r="AH57" s="197">
        <v>0</v>
      </c>
      <c r="AI57" s="197">
        <v>16.52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34.04</v>
      </c>
      <c r="AH58" s="197">
        <v>0</v>
      </c>
      <c r="AI58" s="197">
        <v>16.52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34.04</v>
      </c>
      <c r="AH59" s="197">
        <v>0</v>
      </c>
      <c r="AI59" s="197">
        <v>16.52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34.04</v>
      </c>
      <c r="AH60" s="197">
        <v>0</v>
      </c>
      <c r="AI60" s="197">
        <v>16.52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34.04</v>
      </c>
      <c r="AH61" s="197">
        <v>0</v>
      </c>
      <c r="AI61" s="197">
        <v>16.52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84.82</v>
      </c>
      <c r="AP61" s="197">
        <v>0.46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34.04</v>
      </c>
      <c r="AH62" s="197">
        <v>0</v>
      </c>
      <c r="AI62" s="197">
        <v>16.52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84.82</v>
      </c>
      <c r="AP62" s="197">
        <v>0.46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34.04</v>
      </c>
      <c r="AH63" s="197">
        <v>0</v>
      </c>
      <c r="AI63" s="197">
        <v>16.52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84.82</v>
      </c>
      <c r="AP63" s="197">
        <v>1.5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34.04</v>
      </c>
      <c r="AH64" s="197">
        <v>0</v>
      </c>
      <c r="AI64" s="197">
        <v>16.52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84.82</v>
      </c>
      <c r="AP64" s="197">
        <v>1.5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34.200000000000003</v>
      </c>
      <c r="AH65" s="197">
        <v>0</v>
      </c>
      <c r="AI65" s="197">
        <v>16.52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84.82</v>
      </c>
      <c r="AP65" s="197">
        <v>1.5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34.200000000000003</v>
      </c>
      <c r="AH66" s="197">
        <v>0</v>
      </c>
      <c r="AI66" s="197">
        <v>16.52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84.82</v>
      </c>
      <c r="AP66" s="197">
        <v>1.5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34.200000000000003</v>
      </c>
      <c r="AH67" s="197">
        <v>0</v>
      </c>
      <c r="AI67" s="197">
        <v>16.52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84.82</v>
      </c>
      <c r="AP67" s="197">
        <v>2.74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35.1</v>
      </c>
      <c r="AH68" s="197">
        <v>0</v>
      </c>
      <c r="AI68" s="197">
        <v>16.52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84.82</v>
      </c>
      <c r="AP68" s="197">
        <v>2.74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35.1</v>
      </c>
      <c r="AH69" s="197">
        <v>0</v>
      </c>
      <c r="AI69" s="197">
        <v>16.52</v>
      </c>
      <c r="AJ69" s="197">
        <v>0</v>
      </c>
      <c r="AK69" s="197">
        <v>0.35</v>
      </c>
      <c r="AL69" s="197">
        <v>0</v>
      </c>
      <c r="AM69" s="197">
        <v>0</v>
      </c>
      <c r="AN69" s="197">
        <v>0</v>
      </c>
      <c r="AO69" s="197">
        <v>84.82</v>
      </c>
      <c r="AP69" s="197">
        <v>2.74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35.1</v>
      </c>
      <c r="AH70" s="197">
        <v>0</v>
      </c>
      <c r="AI70" s="197">
        <v>16.52</v>
      </c>
      <c r="AJ70" s="197">
        <v>0</v>
      </c>
      <c r="AK70" s="197">
        <v>0.35</v>
      </c>
      <c r="AL70" s="197">
        <v>0</v>
      </c>
      <c r="AM70" s="197">
        <v>0</v>
      </c>
      <c r="AN70" s="197">
        <v>0</v>
      </c>
      <c r="AO70" s="197">
        <v>84.82</v>
      </c>
      <c r="AP70" s="197">
        <v>2.74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35.1</v>
      </c>
      <c r="AH71" s="197">
        <v>0</v>
      </c>
      <c r="AI71" s="197">
        <v>16.52</v>
      </c>
      <c r="AJ71" s="197">
        <v>0</v>
      </c>
      <c r="AK71" s="197">
        <v>0.35</v>
      </c>
      <c r="AL71" s="197">
        <v>0</v>
      </c>
      <c r="AM71" s="197">
        <v>0</v>
      </c>
      <c r="AN71" s="197">
        <v>0</v>
      </c>
      <c r="AO71" s="197">
        <v>84.82</v>
      </c>
      <c r="AP71" s="197">
        <v>2.74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35.1</v>
      </c>
      <c r="AH72" s="197">
        <v>0</v>
      </c>
      <c r="AI72" s="197">
        <v>16.52</v>
      </c>
      <c r="AJ72" s="197">
        <v>0</v>
      </c>
      <c r="AK72" s="197">
        <v>0.35</v>
      </c>
      <c r="AL72" s="197">
        <v>0</v>
      </c>
      <c r="AM72" s="197">
        <v>0</v>
      </c>
      <c r="AN72" s="197">
        <v>0</v>
      </c>
      <c r="AO72" s="197">
        <v>84.82</v>
      </c>
      <c r="AP72" s="197">
        <v>2.74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35.1</v>
      </c>
      <c r="AH73" s="197">
        <v>0</v>
      </c>
      <c r="AI73" s="197">
        <v>16.52</v>
      </c>
      <c r="AJ73" s="197">
        <v>0</v>
      </c>
      <c r="AK73" s="197">
        <v>0.35</v>
      </c>
      <c r="AL73" s="197">
        <v>0</v>
      </c>
      <c r="AM73" s="197">
        <v>0</v>
      </c>
      <c r="AN73" s="197">
        <v>0</v>
      </c>
      <c r="AO73" s="197">
        <v>84.82</v>
      </c>
      <c r="AP73" s="197">
        <v>2.74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35.1</v>
      </c>
      <c r="AH74" s="197">
        <v>0</v>
      </c>
      <c r="AI74" s="197">
        <v>16.52</v>
      </c>
      <c r="AJ74" s="197">
        <v>0</v>
      </c>
      <c r="AK74" s="197">
        <v>0.35</v>
      </c>
      <c r="AL74" s="197">
        <v>0</v>
      </c>
      <c r="AM74" s="197">
        <v>0</v>
      </c>
      <c r="AN74" s="197">
        <v>0</v>
      </c>
      <c r="AO74" s="197">
        <v>84.82</v>
      </c>
      <c r="AP74" s="197">
        <v>2.74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7.0000000000000007E-2</v>
      </c>
      <c r="AD75" s="197">
        <v>1.49</v>
      </c>
      <c r="AE75" s="197">
        <v>0</v>
      </c>
      <c r="AF75" s="197">
        <v>0</v>
      </c>
      <c r="AG75" s="197">
        <v>39.43</v>
      </c>
      <c r="AH75" s="197">
        <v>0</v>
      </c>
      <c r="AI75" s="197">
        <v>16.52</v>
      </c>
      <c r="AJ75" s="197">
        <v>0</v>
      </c>
      <c r="AK75" s="197">
        <v>0.35</v>
      </c>
      <c r="AL75" s="197">
        <v>0</v>
      </c>
      <c r="AM75" s="197">
        <v>0</v>
      </c>
      <c r="AN75" s="197">
        <v>0</v>
      </c>
      <c r="AO75" s="197">
        <v>84.82</v>
      </c>
      <c r="AP75" s="197">
        <v>2.74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39.43</v>
      </c>
      <c r="AH76" s="197">
        <v>0</v>
      </c>
      <c r="AI76" s="197">
        <v>16.52</v>
      </c>
      <c r="AJ76" s="197">
        <v>0</v>
      </c>
      <c r="AK76" s="197">
        <v>0.35</v>
      </c>
      <c r="AL76" s="197">
        <v>0</v>
      </c>
      <c r="AM76" s="197">
        <v>0</v>
      </c>
      <c r="AN76" s="197">
        <v>0</v>
      </c>
      <c r="AO76" s="197">
        <v>84.82</v>
      </c>
      <c r="AP76" s="197">
        <v>2.74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39.43</v>
      </c>
      <c r="AH77" s="197">
        <v>0</v>
      </c>
      <c r="AI77" s="197">
        <v>16.52</v>
      </c>
      <c r="AJ77" s="197">
        <v>0</v>
      </c>
      <c r="AK77" s="197">
        <v>0.35</v>
      </c>
      <c r="AL77" s="197">
        <v>0</v>
      </c>
      <c r="AM77" s="197">
        <v>0</v>
      </c>
      <c r="AN77" s="197">
        <v>0</v>
      </c>
      <c r="AO77" s="197">
        <v>87.55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39.43</v>
      </c>
      <c r="AH78" s="197">
        <v>0</v>
      </c>
      <c r="AI78" s="197">
        <v>16.52</v>
      </c>
      <c r="AJ78" s="197">
        <v>0</v>
      </c>
      <c r="AK78" s="197">
        <v>0.35</v>
      </c>
      <c r="AL78" s="197">
        <v>0</v>
      </c>
      <c r="AM78" s="197">
        <v>0</v>
      </c>
      <c r="AN78" s="197">
        <v>0</v>
      </c>
      <c r="AO78" s="197">
        <v>87.55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39.43</v>
      </c>
      <c r="AH79" s="197">
        <v>0</v>
      </c>
      <c r="AI79" s="197">
        <v>16.52</v>
      </c>
      <c r="AJ79" s="197">
        <v>0</v>
      </c>
      <c r="AK79" s="197">
        <v>0.35</v>
      </c>
      <c r="AL79" s="197">
        <v>0</v>
      </c>
      <c r="AM79" s="197">
        <v>0</v>
      </c>
      <c r="AN79" s="197">
        <v>0</v>
      </c>
      <c r="AO79" s="197">
        <v>87.55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34.5</v>
      </c>
      <c r="AH80" s="197">
        <v>0</v>
      </c>
      <c r="AI80" s="197">
        <v>16.52</v>
      </c>
      <c r="AJ80" s="197">
        <v>0</v>
      </c>
      <c r="AK80" s="197">
        <v>0.35</v>
      </c>
      <c r="AL80" s="197">
        <v>0</v>
      </c>
      <c r="AM80" s="197">
        <v>0</v>
      </c>
      <c r="AN80" s="197">
        <v>0</v>
      </c>
      <c r="AO80" s="197">
        <v>87.55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34.5</v>
      </c>
      <c r="AH81" s="197">
        <v>0</v>
      </c>
      <c r="AI81" s="197">
        <v>16.52</v>
      </c>
      <c r="AJ81" s="197">
        <v>0</v>
      </c>
      <c r="AK81" s="197">
        <v>0.35</v>
      </c>
      <c r="AL81" s="197">
        <v>0</v>
      </c>
      <c r="AM81" s="197">
        <v>0</v>
      </c>
      <c r="AN81" s="197">
        <v>0</v>
      </c>
      <c r="AO81" s="197">
        <v>87.55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34.5</v>
      </c>
      <c r="AH82" s="197">
        <v>0</v>
      </c>
      <c r="AI82" s="197">
        <v>16.52</v>
      </c>
      <c r="AJ82" s="197">
        <v>0</v>
      </c>
      <c r="AK82" s="197">
        <v>0.35</v>
      </c>
      <c r="AL82" s="197">
        <v>0</v>
      </c>
      <c r="AM82" s="197">
        <v>0</v>
      </c>
      <c r="AN82" s="197">
        <v>0</v>
      </c>
      <c r="AO82" s="197">
        <v>87.55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34.5</v>
      </c>
      <c r="AH83" s="197">
        <v>0</v>
      </c>
      <c r="AI83" s="197">
        <v>16.52</v>
      </c>
      <c r="AJ83" s="197">
        <v>0</v>
      </c>
      <c r="AK83" s="197">
        <v>0.35</v>
      </c>
      <c r="AL83" s="197">
        <v>0</v>
      </c>
      <c r="AM83" s="197">
        <v>0</v>
      </c>
      <c r="AN83" s="197">
        <v>0</v>
      </c>
      <c r="AO83" s="197">
        <v>87.55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34.5</v>
      </c>
      <c r="AH84" s="197">
        <v>0</v>
      </c>
      <c r="AI84" s="197">
        <v>16.52</v>
      </c>
      <c r="AJ84" s="197">
        <v>0</v>
      </c>
      <c r="AK84" s="197">
        <v>0.35</v>
      </c>
      <c r="AL84" s="197">
        <v>0</v>
      </c>
      <c r="AM84" s="197">
        <v>0</v>
      </c>
      <c r="AN84" s="197">
        <v>0</v>
      </c>
      <c r="AO84" s="197">
        <v>87.55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34.5</v>
      </c>
      <c r="AH85" s="197">
        <v>0</v>
      </c>
      <c r="AI85" s="197">
        <v>16.52</v>
      </c>
      <c r="AJ85" s="197">
        <v>0</v>
      </c>
      <c r="AK85" s="197">
        <v>0.35</v>
      </c>
      <c r="AL85" s="197">
        <v>0</v>
      </c>
      <c r="AM85" s="197">
        <v>0</v>
      </c>
      <c r="AN85" s="197">
        <v>0</v>
      </c>
      <c r="AO85" s="197">
        <v>87.55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34.04</v>
      </c>
      <c r="AH86" s="197">
        <v>0</v>
      </c>
      <c r="AI86" s="197">
        <v>16.52</v>
      </c>
      <c r="AJ86" s="197">
        <v>0</v>
      </c>
      <c r="AK86" s="197">
        <v>0.35</v>
      </c>
      <c r="AL86" s="197">
        <v>0</v>
      </c>
      <c r="AM86" s="197">
        <v>0</v>
      </c>
      <c r="AN86" s="197">
        <v>0</v>
      </c>
      <c r="AO86" s="197">
        <v>87.55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34.04</v>
      </c>
      <c r="AH87" s="197">
        <v>0</v>
      </c>
      <c r="AI87" s="197">
        <v>16.52</v>
      </c>
      <c r="AJ87" s="197">
        <v>0</v>
      </c>
      <c r="AK87" s="197">
        <v>0.35</v>
      </c>
      <c r="AL87" s="197">
        <v>0</v>
      </c>
      <c r="AM87" s="197">
        <v>0</v>
      </c>
      <c r="AN87" s="197">
        <v>0</v>
      </c>
      <c r="AO87" s="197">
        <v>87.55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34.04</v>
      </c>
      <c r="AH88" s="197">
        <v>0</v>
      </c>
      <c r="AI88" s="197">
        <v>16.52</v>
      </c>
      <c r="AJ88" s="197">
        <v>0</v>
      </c>
      <c r="AK88" s="197">
        <v>0.35</v>
      </c>
      <c r="AL88" s="197">
        <v>0</v>
      </c>
      <c r="AM88" s="197">
        <v>0</v>
      </c>
      <c r="AN88" s="197">
        <v>0</v>
      </c>
      <c r="AO88" s="197">
        <v>87.55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34.04</v>
      </c>
      <c r="AH89" s="197">
        <v>0</v>
      </c>
      <c r="AI89" s="197">
        <v>16.52</v>
      </c>
      <c r="AJ89" s="197">
        <v>0</v>
      </c>
      <c r="AK89" s="197">
        <v>0.35</v>
      </c>
      <c r="AL89" s="197">
        <v>0</v>
      </c>
      <c r="AM89" s="197">
        <v>0</v>
      </c>
      <c r="AN89" s="197">
        <v>0</v>
      </c>
      <c r="AO89" s="197">
        <v>87.55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38.89</v>
      </c>
      <c r="AH90" s="197">
        <v>0</v>
      </c>
      <c r="AI90" s="197">
        <v>16.52</v>
      </c>
      <c r="AJ90" s="197">
        <v>0</v>
      </c>
      <c r="AK90" s="197">
        <v>0.35</v>
      </c>
      <c r="AL90" s="197">
        <v>0</v>
      </c>
      <c r="AM90" s="197">
        <v>0</v>
      </c>
      <c r="AN90" s="197">
        <v>0</v>
      </c>
      <c r="AO90" s="197">
        <v>87.55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38.89</v>
      </c>
      <c r="AH91" s="197">
        <v>0</v>
      </c>
      <c r="AI91" s="197">
        <v>16.52</v>
      </c>
      <c r="AJ91" s="197">
        <v>0</v>
      </c>
      <c r="AK91" s="197">
        <v>0.35</v>
      </c>
      <c r="AL91" s="197">
        <v>0</v>
      </c>
      <c r="AM91" s="197">
        <v>0</v>
      </c>
      <c r="AN91" s="197">
        <v>0</v>
      </c>
      <c r="AO91" s="197">
        <v>87.55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38.89</v>
      </c>
      <c r="AH92" s="197">
        <v>0</v>
      </c>
      <c r="AI92" s="197">
        <v>16.52</v>
      </c>
      <c r="AJ92" s="197">
        <v>0</v>
      </c>
      <c r="AK92" s="197">
        <v>0.35</v>
      </c>
      <c r="AL92" s="197">
        <v>0</v>
      </c>
      <c r="AM92" s="197">
        <v>0</v>
      </c>
      <c r="AN92" s="197">
        <v>0</v>
      </c>
      <c r="AO92" s="197">
        <v>87.55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38.89</v>
      </c>
      <c r="AH93" s="197">
        <v>0</v>
      </c>
      <c r="AI93" s="197">
        <v>16.52</v>
      </c>
      <c r="AJ93" s="197">
        <v>0</v>
      </c>
      <c r="AK93" s="197">
        <v>0.35</v>
      </c>
      <c r="AL93" s="197">
        <v>0</v>
      </c>
      <c r="AM93" s="197">
        <v>0</v>
      </c>
      <c r="AN93" s="197">
        <v>0</v>
      </c>
      <c r="AO93" s="197">
        <v>87.55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38.89</v>
      </c>
      <c r="AH94" s="197">
        <v>0</v>
      </c>
      <c r="AI94" s="197">
        <v>16.52</v>
      </c>
      <c r="AJ94" s="197">
        <v>0</v>
      </c>
      <c r="AK94" s="197">
        <v>0.35</v>
      </c>
      <c r="AL94" s="197">
        <v>0</v>
      </c>
      <c r="AM94" s="197">
        <v>0</v>
      </c>
      <c r="AN94" s="197">
        <v>0</v>
      </c>
      <c r="AO94" s="197">
        <v>87.55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38.89</v>
      </c>
      <c r="AH95" s="197">
        <v>0</v>
      </c>
      <c r="AI95" s="197">
        <v>16.52</v>
      </c>
      <c r="AJ95" s="197">
        <v>0</v>
      </c>
      <c r="AK95" s="197">
        <v>0.35</v>
      </c>
      <c r="AL95" s="197">
        <v>0</v>
      </c>
      <c r="AM95" s="197">
        <v>0</v>
      </c>
      <c r="AN95" s="197">
        <v>0</v>
      </c>
      <c r="AO95" s="197">
        <v>87.55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38.89</v>
      </c>
      <c r="AH96" s="197">
        <v>0</v>
      </c>
      <c r="AI96" s="197">
        <v>16.52</v>
      </c>
      <c r="AJ96" s="197">
        <v>0</v>
      </c>
      <c r="AK96" s="197">
        <v>0.35</v>
      </c>
      <c r="AL96" s="197">
        <v>0</v>
      </c>
      <c r="AM96" s="197">
        <v>0</v>
      </c>
      <c r="AN96" s="197">
        <v>0</v>
      </c>
      <c r="AO96" s="197">
        <v>87.55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38.89</v>
      </c>
      <c r="AH97" s="197">
        <v>0</v>
      </c>
      <c r="AI97" s="197">
        <v>16.52</v>
      </c>
      <c r="AJ97" s="197">
        <v>0</v>
      </c>
      <c r="AK97" s="197">
        <v>0.35</v>
      </c>
      <c r="AL97" s="197">
        <v>0</v>
      </c>
      <c r="AM97" s="197">
        <v>0</v>
      </c>
      <c r="AN97" s="197">
        <v>0</v>
      </c>
      <c r="AO97" s="197">
        <v>87.55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38.89</v>
      </c>
      <c r="AH98" s="197">
        <v>0</v>
      </c>
      <c r="AI98" s="197">
        <v>16.52</v>
      </c>
      <c r="AJ98" s="197">
        <v>0</v>
      </c>
      <c r="AK98" s="197">
        <v>0.35</v>
      </c>
      <c r="AL98" s="197">
        <v>0</v>
      </c>
      <c r="AM98" s="197">
        <v>0</v>
      </c>
      <c r="AN98" s="197">
        <v>0</v>
      </c>
      <c r="AO98" s="197">
        <v>87.55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7.5250000000000002E-4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0.85631499999999883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6.0399999999999891E-2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2.1081900000000005</v>
      </c>
      <c r="AP99">
        <f t="shared" si="0"/>
        <v>8.5800000000000043E-3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-44.67</v>
      </c>
      <c r="E3" s="197">
        <v>0</v>
      </c>
      <c r="F3" s="197">
        <v>0</v>
      </c>
      <c r="G3" s="197">
        <v>-58.42</v>
      </c>
      <c r="H3" s="197">
        <v>0</v>
      </c>
      <c r="I3" s="197">
        <v>0</v>
      </c>
      <c r="J3" s="197">
        <v>-89.1</v>
      </c>
      <c r="K3" s="197">
        <v>0.3</v>
      </c>
      <c r="L3" s="197">
        <v>39.369999999999997</v>
      </c>
      <c r="M3" s="197">
        <v>0.91</v>
      </c>
      <c r="N3" s="197">
        <v>0</v>
      </c>
      <c r="O3" s="197">
        <v>0</v>
      </c>
      <c r="P3" s="197">
        <v>1.02</v>
      </c>
      <c r="Q3" s="197">
        <v>0.2</v>
      </c>
      <c r="R3" s="197">
        <v>2.87</v>
      </c>
      <c r="S3" s="197">
        <v>0</v>
      </c>
      <c r="T3" s="197">
        <v>0</v>
      </c>
      <c r="U3" s="197">
        <v>1.72</v>
      </c>
      <c r="V3" s="197">
        <v>0.12</v>
      </c>
      <c r="W3" s="197">
        <v>0.97</v>
      </c>
      <c r="X3" s="197">
        <v>1.46</v>
      </c>
      <c r="Y3" s="197">
        <v>0</v>
      </c>
      <c r="Z3" s="197">
        <v>2.4900000000000002</v>
      </c>
      <c r="AA3" s="197">
        <v>0.73</v>
      </c>
      <c r="AB3" s="197">
        <v>0</v>
      </c>
      <c r="AC3" s="197">
        <v>2.93</v>
      </c>
      <c r="AD3" s="197">
        <v>8.9</v>
      </c>
      <c r="AE3" s="197">
        <v>0</v>
      </c>
      <c r="AF3" s="197">
        <v>0</v>
      </c>
      <c r="AG3" s="197">
        <v>22.81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-31.54</v>
      </c>
      <c r="E4" s="197">
        <v>0</v>
      </c>
      <c r="F4" s="197">
        <v>0</v>
      </c>
      <c r="G4" s="197">
        <v>-58.42</v>
      </c>
      <c r="H4" s="197">
        <v>0</v>
      </c>
      <c r="I4" s="197">
        <v>0</v>
      </c>
      <c r="J4" s="197">
        <v>-79.17</v>
      </c>
      <c r="K4" s="197">
        <v>0.3</v>
      </c>
      <c r="L4" s="197">
        <v>18.57</v>
      </c>
      <c r="M4" s="197">
        <v>0.91</v>
      </c>
      <c r="N4" s="197">
        <v>0</v>
      </c>
      <c r="O4" s="197">
        <v>0</v>
      </c>
      <c r="P4" s="197">
        <v>1.02</v>
      </c>
      <c r="Q4" s="197">
        <v>0.2</v>
      </c>
      <c r="R4" s="197">
        <v>0.91</v>
      </c>
      <c r="S4" s="197">
        <v>0</v>
      </c>
      <c r="T4" s="197">
        <v>0</v>
      </c>
      <c r="U4" s="197">
        <v>1.72</v>
      </c>
      <c r="V4" s="197">
        <v>0.12</v>
      </c>
      <c r="W4" s="197">
        <v>0.97</v>
      </c>
      <c r="X4" s="197">
        <v>1.46</v>
      </c>
      <c r="Y4" s="197">
        <v>0</v>
      </c>
      <c r="Z4" s="197">
        <v>2.4900000000000002</v>
      </c>
      <c r="AA4" s="197">
        <v>0.73</v>
      </c>
      <c r="AB4" s="197">
        <v>0</v>
      </c>
      <c r="AC4" s="197">
        <v>2.93</v>
      </c>
      <c r="AD4" s="197">
        <v>8.9</v>
      </c>
      <c r="AE4" s="197">
        <v>0</v>
      </c>
      <c r="AF4" s="197">
        <v>0</v>
      </c>
      <c r="AG4" s="197">
        <v>22.81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-17.88</v>
      </c>
      <c r="E5" s="197">
        <v>0</v>
      </c>
      <c r="F5" s="197">
        <v>0</v>
      </c>
      <c r="G5" s="197">
        <v>-25.07</v>
      </c>
      <c r="H5" s="197">
        <v>0</v>
      </c>
      <c r="I5" s="197">
        <v>0</v>
      </c>
      <c r="J5" s="197">
        <v>-69.59</v>
      </c>
      <c r="K5" s="197">
        <v>0.3</v>
      </c>
      <c r="L5" s="197">
        <v>18.57</v>
      </c>
      <c r="M5" s="197">
        <v>0.91</v>
      </c>
      <c r="N5" s="197">
        <v>0</v>
      </c>
      <c r="O5" s="197">
        <v>0</v>
      </c>
      <c r="P5" s="197">
        <v>1.02</v>
      </c>
      <c r="Q5" s="197">
        <v>0.2</v>
      </c>
      <c r="R5" s="197">
        <v>0.42</v>
      </c>
      <c r="S5" s="197">
        <v>0</v>
      </c>
      <c r="T5" s="197">
        <v>0</v>
      </c>
      <c r="U5" s="197">
        <v>1.72</v>
      </c>
      <c r="V5" s="197">
        <v>0.12</v>
      </c>
      <c r="W5" s="197">
        <v>0.97</v>
      </c>
      <c r="X5" s="197">
        <v>1.46</v>
      </c>
      <c r="Y5" s="197">
        <v>0</v>
      </c>
      <c r="Z5" s="197">
        <v>2.4900000000000002</v>
      </c>
      <c r="AA5" s="197">
        <v>0.73</v>
      </c>
      <c r="AB5" s="197">
        <v>0</v>
      </c>
      <c r="AC5" s="197">
        <v>2.93</v>
      </c>
      <c r="AD5" s="197">
        <v>8.9</v>
      </c>
      <c r="AE5" s="197">
        <v>0</v>
      </c>
      <c r="AF5" s="197">
        <v>0</v>
      </c>
      <c r="AG5" s="197">
        <v>22.76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-17.95</v>
      </c>
      <c r="E6" s="197">
        <v>0</v>
      </c>
      <c r="F6" s="197">
        <v>0</v>
      </c>
      <c r="G6" s="197">
        <v>-25.07</v>
      </c>
      <c r="H6" s="197">
        <v>0</v>
      </c>
      <c r="I6" s="197">
        <v>0</v>
      </c>
      <c r="J6" s="197">
        <v>-60.82</v>
      </c>
      <c r="K6" s="197">
        <v>0.3</v>
      </c>
      <c r="L6" s="197">
        <v>18.57</v>
      </c>
      <c r="M6" s="197">
        <v>0.91</v>
      </c>
      <c r="N6" s="197">
        <v>0</v>
      </c>
      <c r="O6" s="197">
        <v>0</v>
      </c>
      <c r="P6" s="197">
        <v>1.02</v>
      </c>
      <c r="Q6" s="197">
        <v>0.2</v>
      </c>
      <c r="R6" s="197">
        <v>0.42</v>
      </c>
      <c r="S6" s="197">
        <v>0</v>
      </c>
      <c r="T6" s="197">
        <v>0</v>
      </c>
      <c r="U6" s="197">
        <v>1.72</v>
      </c>
      <c r="V6" s="197">
        <v>0.12</v>
      </c>
      <c r="W6" s="197">
        <v>0.97</v>
      </c>
      <c r="X6" s="197">
        <v>1.46</v>
      </c>
      <c r="Y6" s="197">
        <v>0</v>
      </c>
      <c r="Z6" s="197">
        <v>2.4900000000000002</v>
      </c>
      <c r="AA6" s="197">
        <v>0.73</v>
      </c>
      <c r="AB6" s="197">
        <v>0</v>
      </c>
      <c r="AC6" s="197">
        <v>2.93</v>
      </c>
      <c r="AD6" s="197">
        <v>8.9</v>
      </c>
      <c r="AE6" s="197">
        <v>0</v>
      </c>
      <c r="AF6" s="197">
        <v>0</v>
      </c>
      <c r="AG6" s="197">
        <v>22.71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-2.23</v>
      </c>
      <c r="E7" s="197">
        <v>0</v>
      </c>
      <c r="F7" s="197">
        <v>0</v>
      </c>
      <c r="G7" s="197">
        <v>-3.62</v>
      </c>
      <c r="H7" s="197">
        <v>0</v>
      </c>
      <c r="I7" s="197">
        <v>0</v>
      </c>
      <c r="J7" s="197">
        <v>-51.88</v>
      </c>
      <c r="K7" s="197">
        <v>0.3</v>
      </c>
      <c r="L7" s="197">
        <v>18.57</v>
      </c>
      <c r="M7" s="197">
        <v>0.91</v>
      </c>
      <c r="N7" s="197">
        <v>0</v>
      </c>
      <c r="O7" s="197">
        <v>0</v>
      </c>
      <c r="P7" s="197">
        <v>1.02</v>
      </c>
      <c r="Q7" s="197">
        <v>0.2</v>
      </c>
      <c r="R7" s="197">
        <v>0.25</v>
      </c>
      <c r="S7" s="197">
        <v>0</v>
      </c>
      <c r="T7" s="197">
        <v>0</v>
      </c>
      <c r="U7" s="197">
        <v>1.72</v>
      </c>
      <c r="V7" s="197">
        <v>0.12</v>
      </c>
      <c r="W7" s="197">
        <v>0.97</v>
      </c>
      <c r="X7" s="197">
        <v>1.46</v>
      </c>
      <c r="Y7" s="197">
        <v>0</v>
      </c>
      <c r="Z7" s="197">
        <v>2.4900000000000002</v>
      </c>
      <c r="AA7" s="197">
        <v>0.73</v>
      </c>
      <c r="AB7" s="197">
        <v>0</v>
      </c>
      <c r="AC7" s="197">
        <v>2.93</v>
      </c>
      <c r="AD7" s="197">
        <v>8.9</v>
      </c>
      <c r="AE7" s="197">
        <v>0</v>
      </c>
      <c r="AF7" s="197">
        <v>0</v>
      </c>
      <c r="AG7" s="197">
        <v>22.67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-2.23</v>
      </c>
      <c r="E8" s="197">
        <v>0</v>
      </c>
      <c r="F8" s="197">
        <v>0</v>
      </c>
      <c r="G8" s="197">
        <v>-3.62</v>
      </c>
      <c r="H8" s="197">
        <v>0</v>
      </c>
      <c r="I8" s="197">
        <v>0</v>
      </c>
      <c r="J8" s="197">
        <v>-51.88</v>
      </c>
      <c r="K8" s="197">
        <v>0.3</v>
      </c>
      <c r="L8" s="197">
        <v>18.57</v>
      </c>
      <c r="M8" s="197">
        <v>0.91</v>
      </c>
      <c r="N8" s="197">
        <v>0</v>
      </c>
      <c r="O8" s="197">
        <v>0</v>
      </c>
      <c r="P8" s="197">
        <v>1.02</v>
      </c>
      <c r="Q8" s="197">
        <v>0.2</v>
      </c>
      <c r="R8" s="197">
        <v>0.25</v>
      </c>
      <c r="S8" s="197">
        <v>0</v>
      </c>
      <c r="T8" s="197">
        <v>0</v>
      </c>
      <c r="U8" s="197">
        <v>1.72</v>
      </c>
      <c r="V8" s="197">
        <v>0.12</v>
      </c>
      <c r="W8" s="197">
        <v>0.97</v>
      </c>
      <c r="X8" s="197">
        <v>1.46</v>
      </c>
      <c r="Y8" s="197">
        <v>0</v>
      </c>
      <c r="Z8" s="197">
        <v>2.4900000000000002</v>
      </c>
      <c r="AA8" s="197">
        <v>0.73</v>
      </c>
      <c r="AB8" s="197">
        <v>0</v>
      </c>
      <c r="AC8" s="197">
        <v>2.93</v>
      </c>
      <c r="AD8" s="197">
        <v>8.9</v>
      </c>
      <c r="AE8" s="197">
        <v>0</v>
      </c>
      <c r="AF8" s="197">
        <v>0</v>
      </c>
      <c r="AG8" s="197">
        <v>22.67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-2.23</v>
      </c>
      <c r="E9" s="197">
        <v>0</v>
      </c>
      <c r="F9" s="197">
        <v>0</v>
      </c>
      <c r="G9" s="197">
        <v>-3.62</v>
      </c>
      <c r="H9" s="197">
        <v>0</v>
      </c>
      <c r="I9" s="197">
        <v>0</v>
      </c>
      <c r="J9" s="197">
        <v>-51.88</v>
      </c>
      <c r="K9" s="197">
        <v>0.3</v>
      </c>
      <c r="L9" s="197">
        <v>18.57</v>
      </c>
      <c r="M9" s="197">
        <v>0.91</v>
      </c>
      <c r="N9" s="197">
        <v>0</v>
      </c>
      <c r="O9" s="197">
        <v>0</v>
      </c>
      <c r="P9" s="197">
        <v>1.02</v>
      </c>
      <c r="Q9" s="197">
        <v>0.2</v>
      </c>
      <c r="R9" s="197">
        <v>0.25</v>
      </c>
      <c r="S9" s="197">
        <v>0.18</v>
      </c>
      <c r="T9" s="197">
        <v>0</v>
      </c>
      <c r="U9" s="197">
        <v>1.72</v>
      </c>
      <c r="V9" s="197">
        <v>0.12</v>
      </c>
      <c r="W9" s="197">
        <v>0.97</v>
      </c>
      <c r="X9" s="197">
        <v>1.46</v>
      </c>
      <c r="Y9" s="197">
        <v>0</v>
      </c>
      <c r="Z9" s="197">
        <v>2.4900000000000002</v>
      </c>
      <c r="AA9" s="197">
        <v>0.73</v>
      </c>
      <c r="AB9" s="197">
        <v>0</v>
      </c>
      <c r="AC9" s="197">
        <v>2.93</v>
      </c>
      <c r="AD9" s="197">
        <v>8.9</v>
      </c>
      <c r="AE9" s="197">
        <v>0</v>
      </c>
      <c r="AF9" s="197">
        <v>0</v>
      </c>
      <c r="AG9" s="197">
        <v>22.58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-2.23</v>
      </c>
      <c r="E10" s="197">
        <v>0</v>
      </c>
      <c r="F10" s="197">
        <v>0</v>
      </c>
      <c r="G10" s="197">
        <v>-3.62</v>
      </c>
      <c r="H10" s="197">
        <v>0</v>
      </c>
      <c r="I10" s="197">
        <v>0</v>
      </c>
      <c r="J10" s="197">
        <v>-51.88</v>
      </c>
      <c r="K10" s="197">
        <v>0.3</v>
      </c>
      <c r="L10" s="197">
        <v>18.57</v>
      </c>
      <c r="M10" s="197">
        <v>0.91</v>
      </c>
      <c r="N10" s="197">
        <v>0</v>
      </c>
      <c r="O10" s="197">
        <v>0</v>
      </c>
      <c r="P10" s="197">
        <v>1.02</v>
      </c>
      <c r="Q10" s="197">
        <v>0.2</v>
      </c>
      <c r="R10" s="197">
        <v>0.25</v>
      </c>
      <c r="S10" s="197">
        <v>0.19</v>
      </c>
      <c r="T10" s="197">
        <v>0</v>
      </c>
      <c r="U10" s="197">
        <v>1.72</v>
      </c>
      <c r="V10" s="197">
        <v>0.12</v>
      </c>
      <c r="W10" s="197">
        <v>0.97</v>
      </c>
      <c r="X10" s="197">
        <v>1.46</v>
      </c>
      <c r="Y10" s="197">
        <v>0</v>
      </c>
      <c r="Z10" s="197">
        <v>2.4900000000000002</v>
      </c>
      <c r="AA10" s="197">
        <v>0.73</v>
      </c>
      <c r="AB10" s="197">
        <v>0</v>
      </c>
      <c r="AC10" s="197">
        <v>2.93</v>
      </c>
      <c r="AD10" s="197">
        <v>8.9</v>
      </c>
      <c r="AE10" s="197">
        <v>0</v>
      </c>
      <c r="AF10" s="197">
        <v>0</v>
      </c>
      <c r="AG10" s="197">
        <v>22.58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-20</v>
      </c>
      <c r="E11" s="197">
        <v>0</v>
      </c>
      <c r="F11" s="197">
        <v>0</v>
      </c>
      <c r="G11" s="197">
        <v>-20</v>
      </c>
      <c r="H11" s="197">
        <v>0</v>
      </c>
      <c r="I11" s="197">
        <v>0</v>
      </c>
      <c r="J11" s="197">
        <v>-60</v>
      </c>
      <c r="K11" s="197">
        <v>0.3</v>
      </c>
      <c r="L11" s="197">
        <v>18.57</v>
      </c>
      <c r="M11" s="197">
        <v>0.91</v>
      </c>
      <c r="N11" s="197">
        <v>0</v>
      </c>
      <c r="O11" s="197">
        <v>0</v>
      </c>
      <c r="P11" s="197">
        <v>1.02</v>
      </c>
      <c r="Q11" s="197">
        <v>0.2</v>
      </c>
      <c r="R11" s="197">
        <v>0.25</v>
      </c>
      <c r="S11" s="197">
        <v>0.12</v>
      </c>
      <c r="T11" s="197">
        <v>0</v>
      </c>
      <c r="U11" s="197">
        <v>1.72</v>
      </c>
      <c r="V11" s="197">
        <v>0.12</v>
      </c>
      <c r="W11" s="197">
        <v>0.97</v>
      </c>
      <c r="X11" s="197">
        <v>1.46</v>
      </c>
      <c r="Y11" s="197">
        <v>0</v>
      </c>
      <c r="Z11" s="197">
        <v>2.4900000000000002</v>
      </c>
      <c r="AA11" s="197">
        <v>0.73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-20</v>
      </c>
      <c r="E12" s="197">
        <v>0</v>
      </c>
      <c r="F12" s="197">
        <v>0</v>
      </c>
      <c r="G12" s="197">
        <v>-20</v>
      </c>
      <c r="H12" s="197">
        <v>0</v>
      </c>
      <c r="I12" s="197">
        <v>0</v>
      </c>
      <c r="J12" s="197">
        <v>-60</v>
      </c>
      <c r="K12" s="197">
        <v>0.3</v>
      </c>
      <c r="L12" s="197">
        <v>18.57</v>
      </c>
      <c r="M12" s="197">
        <v>0.91</v>
      </c>
      <c r="N12" s="197">
        <v>0</v>
      </c>
      <c r="O12" s="197">
        <v>0</v>
      </c>
      <c r="P12" s="197">
        <v>1.02</v>
      </c>
      <c r="Q12" s="197">
        <v>0.2</v>
      </c>
      <c r="R12" s="197">
        <v>0.25</v>
      </c>
      <c r="S12" s="197">
        <v>0.05</v>
      </c>
      <c r="T12" s="197">
        <v>0</v>
      </c>
      <c r="U12" s="197">
        <v>1.72</v>
      </c>
      <c r="V12" s="197">
        <v>0.12</v>
      </c>
      <c r="W12" s="197">
        <v>0.97</v>
      </c>
      <c r="X12" s="197">
        <v>1.46</v>
      </c>
      <c r="Y12" s="197">
        <v>0</v>
      </c>
      <c r="Z12" s="197">
        <v>2.4900000000000002</v>
      </c>
      <c r="AA12" s="197">
        <v>0.73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-31</v>
      </c>
      <c r="K13" s="197">
        <v>0.3</v>
      </c>
      <c r="L13" s="197">
        <v>18.57</v>
      </c>
      <c r="M13" s="197">
        <v>0.91</v>
      </c>
      <c r="N13" s="197">
        <v>0</v>
      </c>
      <c r="O13" s="197">
        <v>0</v>
      </c>
      <c r="P13" s="197">
        <v>1.02</v>
      </c>
      <c r="Q13" s="197">
        <v>0.2</v>
      </c>
      <c r="R13" s="197">
        <v>0.25</v>
      </c>
      <c r="S13" s="197">
        <v>0.36</v>
      </c>
      <c r="T13" s="197">
        <v>0</v>
      </c>
      <c r="U13" s="197">
        <v>1.72</v>
      </c>
      <c r="V13" s="197">
        <v>0.12</v>
      </c>
      <c r="W13" s="197">
        <v>0.97</v>
      </c>
      <c r="X13" s="197">
        <v>1.46</v>
      </c>
      <c r="Y13" s="197">
        <v>0</v>
      </c>
      <c r="Z13" s="197">
        <v>2.4900000000000002</v>
      </c>
      <c r="AA13" s="197">
        <v>0.73</v>
      </c>
      <c r="AB13" s="197">
        <v>0</v>
      </c>
      <c r="AC13" s="197">
        <v>3.29</v>
      </c>
      <c r="AD13" s="197">
        <v>8.9</v>
      </c>
      <c r="AE13" s="197">
        <v>0</v>
      </c>
      <c r="AF13" s="197">
        <v>0</v>
      </c>
      <c r="AG13" s="197">
        <v>25.91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0.33</v>
      </c>
      <c r="E14" s="197">
        <v>0</v>
      </c>
      <c r="F14" s="197">
        <v>0</v>
      </c>
      <c r="G14" s="197">
        <v>0.64</v>
      </c>
      <c r="H14" s="197">
        <v>0</v>
      </c>
      <c r="I14" s="197">
        <v>0</v>
      </c>
      <c r="J14" s="197">
        <v>-20</v>
      </c>
      <c r="K14" s="197">
        <v>0.3</v>
      </c>
      <c r="L14" s="197">
        <v>18.57</v>
      </c>
      <c r="M14" s="197">
        <v>0.91</v>
      </c>
      <c r="N14" s="197">
        <v>0</v>
      </c>
      <c r="O14" s="197">
        <v>0</v>
      </c>
      <c r="P14" s="197">
        <v>1.02</v>
      </c>
      <c r="Q14" s="197">
        <v>0.2</v>
      </c>
      <c r="R14" s="197">
        <v>0.25</v>
      </c>
      <c r="S14" s="197">
        <v>0.08</v>
      </c>
      <c r="T14" s="197">
        <v>0</v>
      </c>
      <c r="U14" s="197">
        <v>1.72</v>
      </c>
      <c r="V14" s="197">
        <v>0.12</v>
      </c>
      <c r="W14" s="197">
        <v>0.97</v>
      </c>
      <c r="X14" s="197">
        <v>1.46</v>
      </c>
      <c r="Y14" s="197">
        <v>0</v>
      </c>
      <c r="Z14" s="197">
        <v>2.4900000000000002</v>
      </c>
      <c r="AA14" s="197">
        <v>0.73</v>
      </c>
      <c r="AB14" s="197">
        <v>0</v>
      </c>
      <c r="AC14" s="197">
        <v>3.29</v>
      </c>
      <c r="AD14" s="197">
        <v>8.9</v>
      </c>
      <c r="AE14" s="197">
        <v>0</v>
      </c>
      <c r="AF14" s="197">
        <v>0</v>
      </c>
      <c r="AG14" s="197">
        <v>25.91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10.31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20.079999999999998</v>
      </c>
      <c r="K15" s="197">
        <v>0.3</v>
      </c>
      <c r="L15" s="197">
        <v>18.57</v>
      </c>
      <c r="M15" s="197">
        <v>0.91</v>
      </c>
      <c r="N15" s="197">
        <v>0</v>
      </c>
      <c r="O15" s="197">
        <v>0</v>
      </c>
      <c r="P15" s="197">
        <v>1.02</v>
      </c>
      <c r="Q15" s="197">
        <v>0.2</v>
      </c>
      <c r="R15" s="197">
        <v>0.25</v>
      </c>
      <c r="S15" s="197">
        <v>0.38</v>
      </c>
      <c r="T15" s="197">
        <v>0</v>
      </c>
      <c r="U15" s="197">
        <v>1.72</v>
      </c>
      <c r="V15" s="197">
        <v>0.12</v>
      </c>
      <c r="W15" s="197">
        <v>0.97</v>
      </c>
      <c r="X15" s="197">
        <v>1.46</v>
      </c>
      <c r="Y15" s="197">
        <v>0</v>
      </c>
      <c r="Z15" s="197">
        <v>2.4900000000000002</v>
      </c>
      <c r="AA15" s="197">
        <v>0.73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10.31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24.21</v>
      </c>
      <c r="K16" s="197">
        <v>0.3</v>
      </c>
      <c r="L16" s="197">
        <v>18.57</v>
      </c>
      <c r="M16" s="197">
        <v>0.91</v>
      </c>
      <c r="N16" s="197">
        <v>0</v>
      </c>
      <c r="O16" s="197">
        <v>0</v>
      </c>
      <c r="P16" s="197">
        <v>1.02</v>
      </c>
      <c r="Q16" s="197">
        <v>0.2</v>
      </c>
      <c r="R16" s="197">
        <v>0.25</v>
      </c>
      <c r="S16" s="197">
        <v>0.11</v>
      </c>
      <c r="T16" s="197">
        <v>0</v>
      </c>
      <c r="U16" s="197">
        <v>1.72</v>
      </c>
      <c r="V16" s="197">
        <v>0.12</v>
      </c>
      <c r="W16" s="197">
        <v>0.97</v>
      </c>
      <c r="X16" s="197">
        <v>1.46</v>
      </c>
      <c r="Y16" s="197">
        <v>0</v>
      </c>
      <c r="Z16" s="197">
        <v>2.4900000000000002</v>
      </c>
      <c r="AA16" s="197">
        <v>0.73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10.31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24.21</v>
      </c>
      <c r="K17" s="197">
        <v>0.3</v>
      </c>
      <c r="L17" s="197">
        <v>18.57</v>
      </c>
      <c r="M17" s="197">
        <v>0.91</v>
      </c>
      <c r="N17" s="197">
        <v>0</v>
      </c>
      <c r="O17" s="197">
        <v>0</v>
      </c>
      <c r="P17" s="197">
        <v>1.02</v>
      </c>
      <c r="Q17" s="197">
        <v>0.2</v>
      </c>
      <c r="R17" s="197">
        <v>0.25</v>
      </c>
      <c r="S17" s="197">
        <v>0.41</v>
      </c>
      <c r="T17" s="197">
        <v>0</v>
      </c>
      <c r="U17" s="197">
        <v>1.72</v>
      </c>
      <c r="V17" s="197">
        <v>0.12</v>
      </c>
      <c r="W17" s="197">
        <v>0.97</v>
      </c>
      <c r="X17" s="197">
        <v>1.46</v>
      </c>
      <c r="Y17" s="197">
        <v>0</v>
      </c>
      <c r="Z17" s="197">
        <v>2.4900000000000002</v>
      </c>
      <c r="AA17" s="197">
        <v>0.73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10.31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24.21</v>
      </c>
      <c r="K18" s="197">
        <v>0.3</v>
      </c>
      <c r="L18" s="197">
        <v>18.57</v>
      </c>
      <c r="M18" s="197">
        <v>0.91</v>
      </c>
      <c r="N18" s="197">
        <v>0</v>
      </c>
      <c r="O18" s="197">
        <v>0</v>
      </c>
      <c r="P18" s="197">
        <v>1.02</v>
      </c>
      <c r="Q18" s="197">
        <v>0.2</v>
      </c>
      <c r="R18" s="197">
        <v>0.25</v>
      </c>
      <c r="S18" s="197">
        <v>0.14000000000000001</v>
      </c>
      <c r="T18" s="197">
        <v>0</v>
      </c>
      <c r="U18" s="197">
        <v>1.72</v>
      </c>
      <c r="V18" s="197">
        <v>0.12</v>
      </c>
      <c r="W18" s="197">
        <v>0.97</v>
      </c>
      <c r="X18" s="197">
        <v>1.46</v>
      </c>
      <c r="Y18" s="197">
        <v>0</v>
      </c>
      <c r="Z18" s="197">
        <v>2.4900000000000002</v>
      </c>
      <c r="AA18" s="197">
        <v>0.73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10.31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24.21</v>
      </c>
      <c r="K19" s="197">
        <v>0.3</v>
      </c>
      <c r="L19" s="197">
        <v>18.57</v>
      </c>
      <c r="M19" s="197">
        <v>0.91</v>
      </c>
      <c r="N19" s="197">
        <v>0</v>
      </c>
      <c r="O19" s="197">
        <v>0</v>
      </c>
      <c r="P19" s="197">
        <v>1.02</v>
      </c>
      <c r="Q19" s="197">
        <v>0.2</v>
      </c>
      <c r="R19" s="197">
        <v>0.25</v>
      </c>
      <c r="S19" s="197">
        <v>0.44</v>
      </c>
      <c r="T19" s="197">
        <v>0</v>
      </c>
      <c r="U19" s="197">
        <v>1.72</v>
      </c>
      <c r="V19" s="197">
        <v>0.12</v>
      </c>
      <c r="W19" s="197">
        <v>0.97</v>
      </c>
      <c r="X19" s="197">
        <v>1.46</v>
      </c>
      <c r="Y19" s="197">
        <v>0</v>
      </c>
      <c r="Z19" s="197">
        <v>2.4900000000000002</v>
      </c>
      <c r="AA19" s="197">
        <v>0.73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10.31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24.21</v>
      </c>
      <c r="K20" s="197">
        <v>0.3</v>
      </c>
      <c r="L20" s="197">
        <v>18.57</v>
      </c>
      <c r="M20" s="197">
        <v>0.91</v>
      </c>
      <c r="N20" s="197">
        <v>0</v>
      </c>
      <c r="O20" s="197">
        <v>0</v>
      </c>
      <c r="P20" s="197">
        <v>1.02</v>
      </c>
      <c r="Q20" s="197">
        <v>0.2</v>
      </c>
      <c r="R20" s="197">
        <v>0.25</v>
      </c>
      <c r="S20" s="197">
        <v>0.16</v>
      </c>
      <c r="T20" s="197">
        <v>0</v>
      </c>
      <c r="U20" s="197">
        <v>1.72</v>
      </c>
      <c r="V20" s="197">
        <v>0.12</v>
      </c>
      <c r="W20" s="197">
        <v>0.97</v>
      </c>
      <c r="X20" s="197">
        <v>1.46</v>
      </c>
      <c r="Y20" s="197">
        <v>0</v>
      </c>
      <c r="Z20" s="197">
        <v>2.4900000000000002</v>
      </c>
      <c r="AA20" s="197">
        <v>0.73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10.31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24.21</v>
      </c>
      <c r="K21" s="197">
        <v>0.3</v>
      </c>
      <c r="L21" s="197">
        <v>18.57</v>
      </c>
      <c r="M21" s="197">
        <v>0.91</v>
      </c>
      <c r="N21" s="197">
        <v>0</v>
      </c>
      <c r="O21" s="197">
        <v>0</v>
      </c>
      <c r="P21" s="197">
        <v>1.02</v>
      </c>
      <c r="Q21" s="197">
        <v>0.2</v>
      </c>
      <c r="R21" s="197">
        <v>0.25</v>
      </c>
      <c r="S21" s="197">
        <v>0.46</v>
      </c>
      <c r="T21" s="197">
        <v>0</v>
      </c>
      <c r="U21" s="197">
        <v>1.72</v>
      </c>
      <c r="V21" s="197">
        <v>0.12</v>
      </c>
      <c r="W21" s="197">
        <v>0.97</v>
      </c>
      <c r="X21" s="197">
        <v>1.46</v>
      </c>
      <c r="Y21" s="197">
        <v>0</v>
      </c>
      <c r="Z21" s="197">
        <v>2.4900000000000002</v>
      </c>
      <c r="AA21" s="197">
        <v>0.73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10.31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24.21</v>
      </c>
      <c r="K22" s="197">
        <v>0.3</v>
      </c>
      <c r="L22" s="197">
        <v>18.57</v>
      </c>
      <c r="M22" s="197">
        <v>0.91</v>
      </c>
      <c r="N22" s="197">
        <v>0</v>
      </c>
      <c r="O22" s="197">
        <v>0</v>
      </c>
      <c r="P22" s="197">
        <v>1.02</v>
      </c>
      <c r="Q22" s="197">
        <v>0.2</v>
      </c>
      <c r="R22" s="197">
        <v>0.25</v>
      </c>
      <c r="S22" s="197">
        <v>0.19</v>
      </c>
      <c r="T22" s="197">
        <v>0</v>
      </c>
      <c r="U22" s="197">
        <v>1.72</v>
      </c>
      <c r="V22" s="197">
        <v>0.12</v>
      </c>
      <c r="W22" s="197">
        <v>0.97</v>
      </c>
      <c r="X22" s="197">
        <v>1.46</v>
      </c>
      <c r="Y22" s="197">
        <v>0</v>
      </c>
      <c r="Z22" s="197">
        <v>2.4900000000000002</v>
      </c>
      <c r="AA22" s="197">
        <v>0.73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10.31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24.21</v>
      </c>
      <c r="K23" s="197">
        <v>0.3</v>
      </c>
      <c r="L23" s="197">
        <v>18.57</v>
      </c>
      <c r="M23" s="197">
        <v>0.91</v>
      </c>
      <c r="N23" s="197">
        <v>0</v>
      </c>
      <c r="O23" s="197">
        <v>0</v>
      </c>
      <c r="P23" s="197">
        <v>1.02</v>
      </c>
      <c r="Q23" s="197">
        <v>0.2</v>
      </c>
      <c r="R23" s="197">
        <v>0.25</v>
      </c>
      <c r="S23" s="197">
        <v>0.49</v>
      </c>
      <c r="T23" s="197">
        <v>0</v>
      </c>
      <c r="U23" s="197">
        <v>1.72</v>
      </c>
      <c r="V23" s="197">
        <v>0.12</v>
      </c>
      <c r="W23" s="197">
        <v>0.97</v>
      </c>
      <c r="X23" s="197">
        <v>1.46</v>
      </c>
      <c r="Y23" s="197">
        <v>0</v>
      </c>
      <c r="Z23" s="197">
        <v>2.4900000000000002</v>
      </c>
      <c r="AA23" s="197">
        <v>0.73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10.31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24.21</v>
      </c>
      <c r="K24" s="197">
        <v>0.3</v>
      </c>
      <c r="L24" s="197">
        <v>18.57</v>
      </c>
      <c r="M24" s="197">
        <v>0.91</v>
      </c>
      <c r="N24" s="197">
        <v>0</v>
      </c>
      <c r="O24" s="197">
        <v>0</v>
      </c>
      <c r="P24" s="197">
        <v>1.02</v>
      </c>
      <c r="Q24" s="197">
        <v>0.2</v>
      </c>
      <c r="R24" s="197">
        <v>0.25</v>
      </c>
      <c r="S24" s="197">
        <v>0.22</v>
      </c>
      <c r="T24" s="197">
        <v>0</v>
      </c>
      <c r="U24" s="197">
        <v>1.72</v>
      </c>
      <c r="V24" s="197">
        <v>0.12</v>
      </c>
      <c r="W24" s="197">
        <v>0.97</v>
      </c>
      <c r="X24" s="197">
        <v>1.46</v>
      </c>
      <c r="Y24" s="197">
        <v>0</v>
      </c>
      <c r="Z24" s="197">
        <v>2.4900000000000002</v>
      </c>
      <c r="AA24" s="197">
        <v>0.73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10.31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24.21</v>
      </c>
      <c r="K25" s="197">
        <v>0.3</v>
      </c>
      <c r="L25" s="197">
        <v>18.57</v>
      </c>
      <c r="M25" s="197">
        <v>0.91</v>
      </c>
      <c r="N25" s="197">
        <v>0</v>
      </c>
      <c r="O25" s="197">
        <v>0</v>
      </c>
      <c r="P25" s="197">
        <v>1.02</v>
      </c>
      <c r="Q25" s="197">
        <v>0.2</v>
      </c>
      <c r="R25" s="197">
        <v>0.25</v>
      </c>
      <c r="S25" s="197">
        <v>0.22</v>
      </c>
      <c r="T25" s="197">
        <v>0</v>
      </c>
      <c r="U25" s="197">
        <v>1.72</v>
      </c>
      <c r="V25" s="197">
        <v>0.12</v>
      </c>
      <c r="W25" s="197">
        <v>0.97</v>
      </c>
      <c r="X25" s="197">
        <v>1.46</v>
      </c>
      <c r="Y25" s="197">
        <v>0</v>
      </c>
      <c r="Z25" s="197">
        <v>2.4900000000000002</v>
      </c>
      <c r="AA25" s="197">
        <v>0.73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10.31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24.21</v>
      </c>
      <c r="K26" s="197">
        <v>0.3</v>
      </c>
      <c r="L26" s="197">
        <v>18.57</v>
      </c>
      <c r="M26" s="197">
        <v>0.91</v>
      </c>
      <c r="N26" s="197">
        <v>0</v>
      </c>
      <c r="O26" s="197">
        <v>0</v>
      </c>
      <c r="P26" s="197">
        <v>1.02</v>
      </c>
      <c r="Q26" s="197">
        <v>0.2</v>
      </c>
      <c r="R26" s="197">
        <v>0.25</v>
      </c>
      <c r="S26" s="197">
        <v>0.27</v>
      </c>
      <c r="T26" s="197">
        <v>0</v>
      </c>
      <c r="U26" s="197">
        <v>1.72</v>
      </c>
      <c r="V26" s="197">
        <v>0.12</v>
      </c>
      <c r="W26" s="197">
        <v>0.97</v>
      </c>
      <c r="X26" s="197">
        <v>1.46</v>
      </c>
      <c r="Y26" s="197">
        <v>0</v>
      </c>
      <c r="Z26" s="197">
        <v>2.4900000000000002</v>
      </c>
      <c r="AA26" s="197">
        <v>0.73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10.31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24.21</v>
      </c>
      <c r="K27" s="197">
        <v>0.3</v>
      </c>
      <c r="L27" s="197">
        <v>18.57</v>
      </c>
      <c r="M27" s="197">
        <v>0.91</v>
      </c>
      <c r="N27" s="197">
        <v>0</v>
      </c>
      <c r="O27" s="197">
        <v>0</v>
      </c>
      <c r="P27" s="197">
        <v>1.02</v>
      </c>
      <c r="Q27" s="197">
        <v>0.2</v>
      </c>
      <c r="R27" s="197">
        <v>0.25</v>
      </c>
      <c r="S27" s="197">
        <v>0.52</v>
      </c>
      <c r="T27" s="197">
        <v>0</v>
      </c>
      <c r="U27" s="197">
        <v>1.72</v>
      </c>
      <c r="V27" s="197">
        <v>0.12</v>
      </c>
      <c r="W27" s="197">
        <v>0.97</v>
      </c>
      <c r="X27" s="197">
        <v>1.46</v>
      </c>
      <c r="Y27" s="197">
        <v>0</v>
      </c>
      <c r="Z27" s="197">
        <v>2.4900000000000002</v>
      </c>
      <c r="AA27" s="197">
        <v>0.73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10.31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24.21</v>
      </c>
      <c r="K28" s="197">
        <v>0.3</v>
      </c>
      <c r="L28" s="197">
        <v>18.57</v>
      </c>
      <c r="M28" s="197">
        <v>0.91</v>
      </c>
      <c r="N28" s="197">
        <v>0</v>
      </c>
      <c r="O28" s="197">
        <v>0</v>
      </c>
      <c r="P28" s="197">
        <v>1.02</v>
      </c>
      <c r="Q28" s="197">
        <v>0.2</v>
      </c>
      <c r="R28" s="197">
        <v>0.25</v>
      </c>
      <c r="S28" s="197">
        <v>0.26</v>
      </c>
      <c r="T28" s="197">
        <v>0</v>
      </c>
      <c r="U28" s="197">
        <v>1.72</v>
      </c>
      <c r="V28" s="197">
        <v>0.12</v>
      </c>
      <c r="W28" s="197">
        <v>0.97</v>
      </c>
      <c r="X28" s="197">
        <v>1.46</v>
      </c>
      <c r="Y28" s="197">
        <v>0</v>
      </c>
      <c r="Z28" s="197">
        <v>2.4900000000000002</v>
      </c>
      <c r="AA28" s="197">
        <v>0.73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10.31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24.21</v>
      </c>
      <c r="K29" s="197">
        <v>0.3</v>
      </c>
      <c r="L29" s="197">
        <v>18.57</v>
      </c>
      <c r="M29" s="197">
        <v>0.91</v>
      </c>
      <c r="N29" s="197">
        <v>0</v>
      </c>
      <c r="O29" s="197">
        <v>0</v>
      </c>
      <c r="P29" s="197">
        <v>1.02</v>
      </c>
      <c r="Q29" s="197">
        <v>0.2</v>
      </c>
      <c r="R29" s="197">
        <v>0.25</v>
      </c>
      <c r="S29" s="197">
        <v>0.26</v>
      </c>
      <c r="T29" s="197">
        <v>0</v>
      </c>
      <c r="U29" s="197">
        <v>1.72</v>
      </c>
      <c r="V29" s="197">
        <v>0.12</v>
      </c>
      <c r="W29" s="197">
        <v>0.97</v>
      </c>
      <c r="X29" s="197">
        <v>1.46</v>
      </c>
      <c r="Y29" s="197">
        <v>0</v>
      </c>
      <c r="Z29" s="197">
        <v>2.4900000000000002</v>
      </c>
      <c r="AA29" s="197">
        <v>0.73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10.31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24.21</v>
      </c>
      <c r="K30" s="197">
        <v>0.3</v>
      </c>
      <c r="L30" s="197">
        <v>18.57</v>
      </c>
      <c r="M30" s="197">
        <v>0.91</v>
      </c>
      <c r="N30" s="197">
        <v>0</v>
      </c>
      <c r="O30" s="197">
        <v>0</v>
      </c>
      <c r="P30" s="197">
        <v>1.02</v>
      </c>
      <c r="Q30" s="197">
        <v>0.2</v>
      </c>
      <c r="R30" s="197">
        <v>0.25</v>
      </c>
      <c r="S30" s="197">
        <v>0.26</v>
      </c>
      <c r="T30" s="197">
        <v>0</v>
      </c>
      <c r="U30" s="197">
        <v>1.72</v>
      </c>
      <c r="V30" s="197">
        <v>0.12</v>
      </c>
      <c r="W30" s="197">
        <v>0.97</v>
      </c>
      <c r="X30" s="197">
        <v>1.46</v>
      </c>
      <c r="Y30" s="197">
        <v>0</v>
      </c>
      <c r="Z30" s="197">
        <v>2.4900000000000002</v>
      </c>
      <c r="AA30" s="197">
        <v>0.73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10.31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24.21</v>
      </c>
      <c r="K31" s="197">
        <v>0.3</v>
      </c>
      <c r="L31" s="197">
        <v>18.57</v>
      </c>
      <c r="M31" s="197">
        <v>0.91</v>
      </c>
      <c r="N31" s="197">
        <v>0</v>
      </c>
      <c r="O31" s="197">
        <v>0</v>
      </c>
      <c r="P31" s="197">
        <v>1.02</v>
      </c>
      <c r="Q31" s="197">
        <v>0.2</v>
      </c>
      <c r="R31" s="197">
        <v>0.25</v>
      </c>
      <c r="S31" s="197">
        <v>0.26</v>
      </c>
      <c r="T31" s="197">
        <v>0</v>
      </c>
      <c r="U31" s="197">
        <v>1.72</v>
      </c>
      <c r="V31" s="197">
        <v>0.96</v>
      </c>
      <c r="W31" s="197">
        <v>0.97</v>
      </c>
      <c r="X31" s="197">
        <v>18.78</v>
      </c>
      <c r="Y31" s="197">
        <v>0</v>
      </c>
      <c r="Z31" s="197">
        <v>2.4900000000000002</v>
      </c>
      <c r="AA31" s="197">
        <v>0.73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21.04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264.14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10.31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24.21</v>
      </c>
      <c r="K32" s="197">
        <v>0.3</v>
      </c>
      <c r="L32" s="197">
        <v>18.57</v>
      </c>
      <c r="M32" s="197">
        <v>0.91</v>
      </c>
      <c r="N32" s="197">
        <v>0</v>
      </c>
      <c r="O32" s="197">
        <v>0</v>
      </c>
      <c r="P32" s="197">
        <v>1.02</v>
      </c>
      <c r="Q32" s="197">
        <v>0.2</v>
      </c>
      <c r="R32" s="197">
        <v>0.25</v>
      </c>
      <c r="S32" s="197">
        <v>0.26</v>
      </c>
      <c r="T32" s="197">
        <v>0</v>
      </c>
      <c r="U32" s="197">
        <v>1.72</v>
      </c>
      <c r="V32" s="197">
        <v>0.96</v>
      </c>
      <c r="W32" s="197">
        <v>0.97</v>
      </c>
      <c r="X32" s="197">
        <v>18.78</v>
      </c>
      <c r="Y32" s="197">
        <v>0</v>
      </c>
      <c r="Z32" s="197">
        <v>2.4900000000000002</v>
      </c>
      <c r="AA32" s="197">
        <v>0.73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21.04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10.31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24.21</v>
      </c>
      <c r="K33" s="197">
        <v>0.3</v>
      </c>
      <c r="L33" s="197">
        <v>18.57</v>
      </c>
      <c r="M33" s="197">
        <v>0.91</v>
      </c>
      <c r="N33" s="197">
        <v>0</v>
      </c>
      <c r="O33" s="197">
        <v>0</v>
      </c>
      <c r="P33" s="197">
        <v>1.02</v>
      </c>
      <c r="Q33" s="197">
        <v>0.2</v>
      </c>
      <c r="R33" s="197">
        <v>0.25</v>
      </c>
      <c r="S33" s="197">
        <v>0.26</v>
      </c>
      <c r="T33" s="197">
        <v>0</v>
      </c>
      <c r="U33" s="197">
        <v>1.72</v>
      </c>
      <c r="V33" s="197">
        <v>0.96</v>
      </c>
      <c r="W33" s="197">
        <v>0.97</v>
      </c>
      <c r="X33" s="197">
        <v>18.78</v>
      </c>
      <c r="Y33" s="197">
        <v>0</v>
      </c>
      <c r="Z33" s="197">
        <v>2.4900000000000002</v>
      </c>
      <c r="AA33" s="197">
        <v>0.73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20.93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264.14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10.31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24.21</v>
      </c>
      <c r="K34" s="197">
        <v>0.3</v>
      </c>
      <c r="L34" s="197">
        <v>18.57</v>
      </c>
      <c r="M34" s="197">
        <v>0.91</v>
      </c>
      <c r="N34" s="197">
        <v>0</v>
      </c>
      <c r="O34" s="197">
        <v>0</v>
      </c>
      <c r="P34" s="197">
        <v>1.02</v>
      </c>
      <c r="Q34" s="197">
        <v>0.2</v>
      </c>
      <c r="R34" s="197">
        <v>0.25</v>
      </c>
      <c r="S34" s="197">
        <v>0.26</v>
      </c>
      <c r="T34" s="197">
        <v>0</v>
      </c>
      <c r="U34" s="197">
        <v>1.72</v>
      </c>
      <c r="V34" s="197">
        <v>0.96</v>
      </c>
      <c r="W34" s="197">
        <v>0.97</v>
      </c>
      <c r="X34" s="197">
        <v>18.78</v>
      </c>
      <c r="Y34" s="197">
        <v>0</v>
      </c>
      <c r="Z34" s="197">
        <v>2.4900000000000002</v>
      </c>
      <c r="AA34" s="197">
        <v>0.73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20.93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10.31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24.21</v>
      </c>
      <c r="K35" s="197">
        <v>0.3</v>
      </c>
      <c r="L35" s="197">
        <v>18.57</v>
      </c>
      <c r="M35" s="197">
        <v>0.91</v>
      </c>
      <c r="N35" s="197">
        <v>0</v>
      </c>
      <c r="O35" s="197">
        <v>0</v>
      </c>
      <c r="P35" s="197">
        <v>1.02</v>
      </c>
      <c r="Q35" s="197">
        <v>0.2</v>
      </c>
      <c r="R35" s="197">
        <v>0.25</v>
      </c>
      <c r="S35" s="197">
        <v>0.26</v>
      </c>
      <c r="T35" s="197">
        <v>0</v>
      </c>
      <c r="U35" s="197">
        <v>1.72</v>
      </c>
      <c r="V35" s="197">
        <v>0.96</v>
      </c>
      <c r="W35" s="197">
        <v>0.97</v>
      </c>
      <c r="X35" s="197">
        <v>18.78</v>
      </c>
      <c r="Y35" s="197">
        <v>0</v>
      </c>
      <c r="Z35" s="197">
        <v>2.4900000000000002</v>
      </c>
      <c r="AA35" s="197">
        <v>0.73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20.93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10.31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24.21</v>
      </c>
      <c r="K36" s="197">
        <v>0.3</v>
      </c>
      <c r="L36" s="197">
        <v>18.57</v>
      </c>
      <c r="M36" s="197">
        <v>0.91</v>
      </c>
      <c r="N36" s="197">
        <v>0</v>
      </c>
      <c r="O36" s="197">
        <v>0</v>
      </c>
      <c r="P36" s="197">
        <v>1.02</v>
      </c>
      <c r="Q36" s="197">
        <v>0.2</v>
      </c>
      <c r="R36" s="197">
        <v>0.25</v>
      </c>
      <c r="S36" s="197">
        <v>0.26</v>
      </c>
      <c r="T36" s="197">
        <v>0</v>
      </c>
      <c r="U36" s="197">
        <v>1.72</v>
      </c>
      <c r="V36" s="197">
        <v>0.96</v>
      </c>
      <c r="W36" s="197">
        <v>0.97</v>
      </c>
      <c r="X36" s="197">
        <v>18.78</v>
      </c>
      <c r="Y36" s="197">
        <v>0</v>
      </c>
      <c r="Z36" s="197">
        <v>2.4900000000000002</v>
      </c>
      <c r="AA36" s="197">
        <v>0.73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20.93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10.31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24.21</v>
      </c>
      <c r="K37" s="197">
        <v>0.3</v>
      </c>
      <c r="L37" s="197">
        <v>18.57</v>
      </c>
      <c r="M37" s="197">
        <v>0.91</v>
      </c>
      <c r="N37" s="197">
        <v>0</v>
      </c>
      <c r="O37" s="197">
        <v>0</v>
      </c>
      <c r="P37" s="197">
        <v>1.02</v>
      </c>
      <c r="Q37" s="197">
        <v>0.2</v>
      </c>
      <c r="R37" s="197">
        <v>0.25</v>
      </c>
      <c r="S37" s="197">
        <v>0.26</v>
      </c>
      <c r="T37" s="197">
        <v>0</v>
      </c>
      <c r="U37" s="197">
        <v>1.72</v>
      </c>
      <c r="V37" s="197">
        <v>0.96</v>
      </c>
      <c r="W37" s="197">
        <v>0.97</v>
      </c>
      <c r="X37" s="197">
        <v>18.78</v>
      </c>
      <c r="Y37" s="197">
        <v>0</v>
      </c>
      <c r="Z37" s="197">
        <v>2.4900000000000002</v>
      </c>
      <c r="AA37" s="197">
        <v>0.73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20.93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10.31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24.21</v>
      </c>
      <c r="K38" s="197">
        <v>0.3</v>
      </c>
      <c r="L38" s="197">
        <v>18.57</v>
      </c>
      <c r="M38" s="197">
        <v>0.91</v>
      </c>
      <c r="N38" s="197">
        <v>0</v>
      </c>
      <c r="O38" s="197">
        <v>0</v>
      </c>
      <c r="P38" s="197">
        <v>1.02</v>
      </c>
      <c r="Q38" s="197">
        <v>0.2</v>
      </c>
      <c r="R38" s="197">
        <v>0.25</v>
      </c>
      <c r="S38" s="197">
        <v>0.26</v>
      </c>
      <c r="T38" s="197">
        <v>0</v>
      </c>
      <c r="U38" s="197">
        <v>1.72</v>
      </c>
      <c r="V38" s="197">
        <v>0.96</v>
      </c>
      <c r="W38" s="197">
        <v>0.97</v>
      </c>
      <c r="X38" s="197">
        <v>18.78</v>
      </c>
      <c r="Y38" s="197">
        <v>0</v>
      </c>
      <c r="Z38" s="197">
        <v>2.4900000000000002</v>
      </c>
      <c r="AA38" s="197">
        <v>0.73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20.93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10.31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24.21</v>
      </c>
      <c r="K39" s="197">
        <v>0.3</v>
      </c>
      <c r="L39" s="197">
        <v>18.57</v>
      </c>
      <c r="M39" s="197">
        <v>0.91</v>
      </c>
      <c r="N39" s="197">
        <v>0</v>
      </c>
      <c r="O39" s="197">
        <v>0</v>
      </c>
      <c r="P39" s="197">
        <v>1.02</v>
      </c>
      <c r="Q39" s="197">
        <v>0.2</v>
      </c>
      <c r="R39" s="197">
        <v>0.25</v>
      </c>
      <c r="S39" s="197">
        <v>0.26</v>
      </c>
      <c r="T39" s="197">
        <v>0</v>
      </c>
      <c r="U39" s="197">
        <v>1.72</v>
      </c>
      <c r="V39" s="197">
        <v>0.96</v>
      </c>
      <c r="W39" s="197">
        <v>0.97</v>
      </c>
      <c r="X39" s="197">
        <v>18.78</v>
      </c>
      <c r="Y39" s="197">
        <v>0</v>
      </c>
      <c r="Z39" s="197">
        <v>2.4900000000000002</v>
      </c>
      <c r="AA39" s="197">
        <v>0.73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10.31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24.21</v>
      </c>
      <c r="K40" s="197">
        <v>0.3</v>
      </c>
      <c r="L40" s="197">
        <v>18.57</v>
      </c>
      <c r="M40" s="197">
        <v>0.91</v>
      </c>
      <c r="N40" s="197">
        <v>0</v>
      </c>
      <c r="O40" s="197">
        <v>0</v>
      </c>
      <c r="P40" s="197">
        <v>1.02</v>
      </c>
      <c r="Q40" s="197">
        <v>0.2</v>
      </c>
      <c r="R40" s="197">
        <v>0.25</v>
      </c>
      <c r="S40" s="197">
        <v>0.26</v>
      </c>
      <c r="T40" s="197">
        <v>0</v>
      </c>
      <c r="U40" s="197">
        <v>1.72</v>
      </c>
      <c r="V40" s="197">
        <v>0.96</v>
      </c>
      <c r="W40" s="197">
        <v>0.97</v>
      </c>
      <c r="X40" s="197">
        <v>18.78</v>
      </c>
      <c r="Y40" s="197">
        <v>0</v>
      </c>
      <c r="Z40" s="197">
        <v>2.4900000000000002</v>
      </c>
      <c r="AA40" s="197">
        <v>0.73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10.31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24.21</v>
      </c>
      <c r="K41" s="197">
        <v>0.3</v>
      </c>
      <c r="L41" s="197">
        <v>18.57</v>
      </c>
      <c r="M41" s="197">
        <v>0.91</v>
      </c>
      <c r="N41" s="197">
        <v>0</v>
      </c>
      <c r="O41" s="197">
        <v>0</v>
      </c>
      <c r="P41" s="197">
        <v>1.02</v>
      </c>
      <c r="Q41" s="197">
        <v>0.2</v>
      </c>
      <c r="R41" s="197">
        <v>0.25</v>
      </c>
      <c r="S41" s="197">
        <v>0.26</v>
      </c>
      <c r="T41" s="197">
        <v>0</v>
      </c>
      <c r="U41" s="197">
        <v>1.72</v>
      </c>
      <c r="V41" s="197">
        <v>0.96</v>
      </c>
      <c r="W41" s="197">
        <v>0.97</v>
      </c>
      <c r="X41" s="197">
        <v>18.78</v>
      </c>
      <c r="Y41" s="197">
        <v>0</v>
      </c>
      <c r="Z41" s="197">
        <v>2.4900000000000002</v>
      </c>
      <c r="AA41" s="197">
        <v>0.73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10.31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24.21</v>
      </c>
      <c r="K42" s="197">
        <v>0.3</v>
      </c>
      <c r="L42" s="197">
        <v>18.57</v>
      </c>
      <c r="M42" s="197">
        <v>0.91</v>
      </c>
      <c r="N42" s="197">
        <v>0</v>
      </c>
      <c r="O42" s="197">
        <v>0</v>
      </c>
      <c r="P42" s="197">
        <v>1.02</v>
      </c>
      <c r="Q42" s="197">
        <v>0.2</v>
      </c>
      <c r="R42" s="197">
        <v>0.25</v>
      </c>
      <c r="S42" s="197">
        <v>0.26</v>
      </c>
      <c r="T42" s="197">
        <v>0</v>
      </c>
      <c r="U42" s="197">
        <v>1.72</v>
      </c>
      <c r="V42" s="197">
        <v>0.96</v>
      </c>
      <c r="W42" s="197">
        <v>0.97</v>
      </c>
      <c r="X42" s="197">
        <v>18.78</v>
      </c>
      <c r="Y42" s="197">
        <v>0</v>
      </c>
      <c r="Z42" s="197">
        <v>2.4900000000000002</v>
      </c>
      <c r="AA42" s="197">
        <v>0.73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10.31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24.21</v>
      </c>
      <c r="K43" s="197">
        <v>0.3</v>
      </c>
      <c r="L43" s="197">
        <v>18.57</v>
      </c>
      <c r="M43" s="197">
        <v>0.91</v>
      </c>
      <c r="N43" s="197">
        <v>0</v>
      </c>
      <c r="O43" s="197">
        <v>0</v>
      </c>
      <c r="P43" s="197">
        <v>1.02</v>
      </c>
      <c r="Q43" s="197">
        <v>0.2</v>
      </c>
      <c r="R43" s="197">
        <v>0.25</v>
      </c>
      <c r="S43" s="197">
        <v>0.26</v>
      </c>
      <c r="T43" s="197">
        <v>0</v>
      </c>
      <c r="U43" s="197">
        <v>1.72</v>
      </c>
      <c r="V43" s="197">
        <v>0.96</v>
      </c>
      <c r="W43" s="197">
        <v>0.97</v>
      </c>
      <c r="X43" s="197">
        <v>18.78</v>
      </c>
      <c r="Y43" s="197">
        <v>0</v>
      </c>
      <c r="Z43" s="197">
        <v>2.4900000000000002</v>
      </c>
      <c r="AA43" s="197">
        <v>0.73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10.31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24.21</v>
      </c>
      <c r="K44" s="197">
        <v>0.3</v>
      </c>
      <c r="L44" s="197">
        <v>18.57</v>
      </c>
      <c r="M44" s="197">
        <v>0.91</v>
      </c>
      <c r="N44" s="197">
        <v>0</v>
      </c>
      <c r="O44" s="197">
        <v>0</v>
      </c>
      <c r="P44" s="197">
        <v>1.02</v>
      </c>
      <c r="Q44" s="197">
        <v>0.2</v>
      </c>
      <c r="R44" s="197">
        <v>0.25</v>
      </c>
      <c r="S44" s="197">
        <v>0.26</v>
      </c>
      <c r="T44" s="197">
        <v>0</v>
      </c>
      <c r="U44" s="197">
        <v>1.72</v>
      </c>
      <c r="V44" s="197">
        <v>0.96</v>
      </c>
      <c r="W44" s="197">
        <v>0.97</v>
      </c>
      <c r="X44" s="197">
        <v>18.78</v>
      </c>
      <c r="Y44" s="197">
        <v>0</v>
      </c>
      <c r="Z44" s="197">
        <v>2.4900000000000002</v>
      </c>
      <c r="AA44" s="197">
        <v>0.73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9.91</v>
      </c>
      <c r="E45" s="197">
        <v>0</v>
      </c>
      <c r="F45" s="197">
        <v>0</v>
      </c>
      <c r="G45" s="197">
        <v>18.399999999999999</v>
      </c>
      <c r="H45" s="197">
        <v>0</v>
      </c>
      <c r="I45" s="197">
        <v>0</v>
      </c>
      <c r="J45" s="197">
        <v>21.77</v>
      </c>
      <c r="K45" s="197">
        <v>0.3</v>
      </c>
      <c r="L45" s="197">
        <v>18.57</v>
      </c>
      <c r="M45" s="197">
        <v>0.91</v>
      </c>
      <c r="N45" s="197">
        <v>0</v>
      </c>
      <c r="O45" s="197">
        <v>0</v>
      </c>
      <c r="P45" s="197">
        <v>1.02</v>
      </c>
      <c r="Q45" s="197">
        <v>0.2</v>
      </c>
      <c r="R45" s="197">
        <v>0.25</v>
      </c>
      <c r="S45" s="197">
        <v>0.26</v>
      </c>
      <c r="T45" s="197">
        <v>0</v>
      </c>
      <c r="U45" s="197">
        <v>1.72</v>
      </c>
      <c r="V45" s="197">
        <v>0.96</v>
      </c>
      <c r="W45" s="197">
        <v>0.97</v>
      </c>
      <c r="X45" s="197">
        <v>18.78</v>
      </c>
      <c r="Y45" s="197">
        <v>0</v>
      </c>
      <c r="Z45" s="197">
        <v>2.4900000000000002</v>
      </c>
      <c r="AA45" s="197">
        <v>0.73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10.31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24.03</v>
      </c>
      <c r="K46" s="197">
        <v>0.3</v>
      </c>
      <c r="L46" s="197">
        <v>18.57</v>
      </c>
      <c r="M46" s="197">
        <v>0.91</v>
      </c>
      <c r="N46" s="197">
        <v>0</v>
      </c>
      <c r="O46" s="197">
        <v>0</v>
      </c>
      <c r="P46" s="197">
        <v>1.02</v>
      </c>
      <c r="Q46" s="197">
        <v>0.2</v>
      </c>
      <c r="R46" s="197">
        <v>0.25</v>
      </c>
      <c r="S46" s="197">
        <v>0.26</v>
      </c>
      <c r="T46" s="197">
        <v>0</v>
      </c>
      <c r="U46" s="197">
        <v>1.72</v>
      </c>
      <c r="V46" s="197">
        <v>0.96</v>
      </c>
      <c r="W46" s="197">
        <v>0.97</v>
      </c>
      <c r="X46" s="197">
        <v>18.78</v>
      </c>
      <c r="Y46" s="197">
        <v>0</v>
      </c>
      <c r="Z46" s="197">
        <v>2.4900000000000002</v>
      </c>
      <c r="AA46" s="197">
        <v>0.73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10.31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24.21</v>
      </c>
      <c r="K47" s="197">
        <v>0.3</v>
      </c>
      <c r="L47" s="197">
        <v>18.57</v>
      </c>
      <c r="M47" s="197">
        <v>0.91</v>
      </c>
      <c r="N47" s="197">
        <v>0</v>
      </c>
      <c r="O47" s="197">
        <v>0</v>
      </c>
      <c r="P47" s="197">
        <v>1.02</v>
      </c>
      <c r="Q47" s="197">
        <v>0.2</v>
      </c>
      <c r="R47" s="197">
        <v>0.25</v>
      </c>
      <c r="S47" s="197">
        <v>0.26</v>
      </c>
      <c r="T47" s="197">
        <v>0</v>
      </c>
      <c r="U47" s="197">
        <v>1.72</v>
      </c>
      <c r="V47" s="197">
        <v>0.96</v>
      </c>
      <c r="W47" s="197">
        <v>0.97</v>
      </c>
      <c r="X47" s="197">
        <v>18.78</v>
      </c>
      <c r="Y47" s="197">
        <v>0</v>
      </c>
      <c r="Z47" s="197">
        <v>2.4900000000000002</v>
      </c>
      <c r="AA47" s="197">
        <v>0.73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10.31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24.21</v>
      </c>
      <c r="K48" s="197">
        <v>0.3</v>
      </c>
      <c r="L48" s="197">
        <v>18.57</v>
      </c>
      <c r="M48" s="197">
        <v>0.91</v>
      </c>
      <c r="N48" s="197">
        <v>0</v>
      </c>
      <c r="O48" s="197">
        <v>0</v>
      </c>
      <c r="P48" s="197">
        <v>1.02</v>
      </c>
      <c r="Q48" s="197">
        <v>0.2</v>
      </c>
      <c r="R48" s="197">
        <v>0.25</v>
      </c>
      <c r="S48" s="197">
        <v>0.26</v>
      </c>
      <c r="T48" s="197">
        <v>0</v>
      </c>
      <c r="U48" s="197">
        <v>1.72</v>
      </c>
      <c r="V48" s="197">
        <v>0.96</v>
      </c>
      <c r="W48" s="197">
        <v>0.97</v>
      </c>
      <c r="X48" s="197">
        <v>18.78</v>
      </c>
      <c r="Y48" s="197">
        <v>0</v>
      </c>
      <c r="Z48" s="197">
        <v>2.4900000000000002</v>
      </c>
      <c r="AA48" s="197">
        <v>0.73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10.31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24.21</v>
      </c>
      <c r="K49" s="197">
        <v>0.3</v>
      </c>
      <c r="L49" s="197">
        <v>18.57</v>
      </c>
      <c r="M49" s="197">
        <v>0.91</v>
      </c>
      <c r="N49" s="197">
        <v>0</v>
      </c>
      <c r="O49" s="197">
        <v>0</v>
      </c>
      <c r="P49" s="197">
        <v>1.02</v>
      </c>
      <c r="Q49" s="197">
        <v>0.2</v>
      </c>
      <c r="R49" s="197">
        <v>0.25</v>
      </c>
      <c r="S49" s="197">
        <v>0.26</v>
      </c>
      <c r="T49" s="197">
        <v>0</v>
      </c>
      <c r="U49" s="197">
        <v>1.72</v>
      </c>
      <c r="V49" s="197">
        <v>0.96</v>
      </c>
      <c r="W49" s="197">
        <v>0.97</v>
      </c>
      <c r="X49" s="197">
        <v>18.78</v>
      </c>
      <c r="Y49" s="197">
        <v>0</v>
      </c>
      <c r="Z49" s="197">
        <v>2.4900000000000002</v>
      </c>
      <c r="AA49" s="197">
        <v>0.73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10.31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24.21</v>
      </c>
      <c r="K50" s="197">
        <v>0.3</v>
      </c>
      <c r="L50" s="197">
        <v>18.57</v>
      </c>
      <c r="M50" s="197">
        <v>0.91</v>
      </c>
      <c r="N50" s="197">
        <v>0</v>
      </c>
      <c r="O50" s="197">
        <v>0</v>
      </c>
      <c r="P50" s="197">
        <v>1.02</v>
      </c>
      <c r="Q50" s="197">
        <v>0.2</v>
      </c>
      <c r="R50" s="197">
        <v>0.25</v>
      </c>
      <c r="S50" s="197">
        <v>0.26</v>
      </c>
      <c r="T50" s="197">
        <v>0</v>
      </c>
      <c r="U50" s="197">
        <v>1.72</v>
      </c>
      <c r="V50" s="197">
        <v>0.96</v>
      </c>
      <c r="W50" s="197">
        <v>0.97</v>
      </c>
      <c r="X50" s="197">
        <v>18.78</v>
      </c>
      <c r="Y50" s="197">
        <v>0</v>
      </c>
      <c r="Z50" s="197">
        <v>2.4900000000000002</v>
      </c>
      <c r="AA50" s="197">
        <v>0.73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10.31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24.21</v>
      </c>
      <c r="K51" s="197">
        <v>0.3</v>
      </c>
      <c r="L51" s="197">
        <v>18.57</v>
      </c>
      <c r="M51" s="197">
        <v>0.91</v>
      </c>
      <c r="N51" s="197">
        <v>0</v>
      </c>
      <c r="O51" s="197">
        <v>0</v>
      </c>
      <c r="P51" s="197">
        <v>1.02</v>
      </c>
      <c r="Q51" s="197">
        <v>0.2</v>
      </c>
      <c r="R51" s="197">
        <v>0.25</v>
      </c>
      <c r="S51" s="197">
        <v>0.26</v>
      </c>
      <c r="T51" s="197">
        <v>0</v>
      </c>
      <c r="U51" s="197">
        <v>1.72</v>
      </c>
      <c r="V51" s="197">
        <v>0.96</v>
      </c>
      <c r="W51" s="197">
        <v>0.97</v>
      </c>
      <c r="X51" s="197">
        <v>18.78</v>
      </c>
      <c r="Y51" s="197">
        <v>0</v>
      </c>
      <c r="Z51" s="197">
        <v>2.4900000000000002</v>
      </c>
      <c r="AA51" s="197">
        <v>0.73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10.31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24.21</v>
      </c>
      <c r="K52" s="197">
        <v>0.3</v>
      </c>
      <c r="L52" s="197">
        <v>18.57</v>
      </c>
      <c r="M52" s="197">
        <v>0.91</v>
      </c>
      <c r="N52" s="197">
        <v>0</v>
      </c>
      <c r="O52" s="197">
        <v>0</v>
      </c>
      <c r="P52" s="197">
        <v>1.02</v>
      </c>
      <c r="Q52" s="197">
        <v>0.2</v>
      </c>
      <c r="R52" s="197">
        <v>0.25</v>
      </c>
      <c r="S52" s="197">
        <v>0.26</v>
      </c>
      <c r="T52" s="197">
        <v>0</v>
      </c>
      <c r="U52" s="197">
        <v>1.72</v>
      </c>
      <c r="V52" s="197">
        <v>0.96</v>
      </c>
      <c r="W52" s="197">
        <v>0.97</v>
      </c>
      <c r="X52" s="197">
        <v>18.78</v>
      </c>
      <c r="Y52" s="197">
        <v>0</v>
      </c>
      <c r="Z52" s="197">
        <v>2.4900000000000002</v>
      </c>
      <c r="AA52" s="197">
        <v>0.73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10.31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24.21</v>
      </c>
      <c r="K53" s="197">
        <v>0.3</v>
      </c>
      <c r="L53" s="197">
        <v>18.57</v>
      </c>
      <c r="M53" s="197">
        <v>0.91</v>
      </c>
      <c r="N53" s="197">
        <v>0</v>
      </c>
      <c r="O53" s="197">
        <v>0</v>
      </c>
      <c r="P53" s="197">
        <v>1.02</v>
      </c>
      <c r="Q53" s="197">
        <v>0.2</v>
      </c>
      <c r="R53" s="197">
        <v>0.25</v>
      </c>
      <c r="S53" s="197">
        <v>0.26</v>
      </c>
      <c r="T53" s="197">
        <v>0</v>
      </c>
      <c r="U53" s="197">
        <v>1.72</v>
      </c>
      <c r="V53" s="197">
        <v>0.96</v>
      </c>
      <c r="W53" s="197">
        <v>0.97</v>
      </c>
      <c r="X53" s="197">
        <v>18.78</v>
      </c>
      <c r="Y53" s="197">
        <v>0</v>
      </c>
      <c r="Z53" s="197">
        <v>2.4900000000000002</v>
      </c>
      <c r="AA53" s="197">
        <v>0.73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10.31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24.21</v>
      </c>
      <c r="K54" s="197">
        <v>0.3</v>
      </c>
      <c r="L54" s="197">
        <v>18.57</v>
      </c>
      <c r="M54" s="197">
        <v>0.91</v>
      </c>
      <c r="N54" s="197">
        <v>0</v>
      </c>
      <c r="O54" s="197">
        <v>0</v>
      </c>
      <c r="P54" s="197">
        <v>1.02</v>
      </c>
      <c r="Q54" s="197">
        <v>0.2</v>
      </c>
      <c r="R54" s="197">
        <v>0.25</v>
      </c>
      <c r="S54" s="197">
        <v>0.26</v>
      </c>
      <c r="T54" s="197">
        <v>0</v>
      </c>
      <c r="U54" s="197">
        <v>1.72</v>
      </c>
      <c r="V54" s="197">
        <v>0.96</v>
      </c>
      <c r="W54" s="197">
        <v>0.97</v>
      </c>
      <c r="X54" s="197">
        <v>18.78</v>
      </c>
      <c r="Y54" s="197">
        <v>0</v>
      </c>
      <c r="Z54" s="197">
        <v>2.4900000000000002</v>
      </c>
      <c r="AA54" s="197">
        <v>0.73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10.31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24.21</v>
      </c>
      <c r="K55" s="197">
        <v>0.3</v>
      </c>
      <c r="L55" s="197">
        <v>18.57</v>
      </c>
      <c r="M55" s="197">
        <v>0.91</v>
      </c>
      <c r="N55" s="197">
        <v>0</v>
      </c>
      <c r="O55" s="197">
        <v>0</v>
      </c>
      <c r="P55" s="197">
        <v>1.02</v>
      </c>
      <c r="Q55" s="197">
        <v>0.2</v>
      </c>
      <c r="R55" s="197">
        <v>0.25</v>
      </c>
      <c r="S55" s="197">
        <v>0.26</v>
      </c>
      <c r="T55" s="197">
        <v>0</v>
      </c>
      <c r="U55" s="197">
        <v>1.72</v>
      </c>
      <c r="V55" s="197">
        <v>0.96</v>
      </c>
      <c r="W55" s="197">
        <v>0.97</v>
      </c>
      <c r="X55" s="197">
        <v>18.78</v>
      </c>
      <c r="Y55" s="197">
        <v>0</v>
      </c>
      <c r="Z55" s="197">
        <v>2.4900000000000002</v>
      </c>
      <c r="AA55" s="197">
        <v>0.73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10.31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24.2</v>
      </c>
      <c r="K56" s="197">
        <v>0.3</v>
      </c>
      <c r="L56" s="197">
        <v>18.57</v>
      </c>
      <c r="M56" s="197">
        <v>0.91</v>
      </c>
      <c r="N56" s="197">
        <v>0</v>
      </c>
      <c r="O56" s="197">
        <v>0</v>
      </c>
      <c r="P56" s="197">
        <v>1.02</v>
      </c>
      <c r="Q56" s="197">
        <v>0.2</v>
      </c>
      <c r="R56" s="197">
        <v>0.25</v>
      </c>
      <c r="S56" s="197">
        <v>0.26</v>
      </c>
      <c r="T56" s="197">
        <v>0</v>
      </c>
      <c r="U56" s="197">
        <v>1.72</v>
      </c>
      <c r="V56" s="197">
        <v>0.96</v>
      </c>
      <c r="W56" s="197">
        <v>0.97</v>
      </c>
      <c r="X56" s="197">
        <v>18.78</v>
      </c>
      <c r="Y56" s="197">
        <v>0</v>
      </c>
      <c r="Z56" s="197">
        <v>2.4900000000000002</v>
      </c>
      <c r="AA56" s="197">
        <v>0.73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0.33</v>
      </c>
      <c r="E57" s="197">
        <v>0</v>
      </c>
      <c r="F57" s="197">
        <v>0</v>
      </c>
      <c r="G57" s="197">
        <v>0.63</v>
      </c>
      <c r="H57" s="197">
        <v>0</v>
      </c>
      <c r="I57" s="197">
        <v>0</v>
      </c>
      <c r="J57" s="197">
        <v>0.78</v>
      </c>
      <c r="K57" s="197">
        <v>0.3</v>
      </c>
      <c r="L57" s="197">
        <v>18.57</v>
      </c>
      <c r="M57" s="197">
        <v>0.91</v>
      </c>
      <c r="N57" s="197">
        <v>0</v>
      </c>
      <c r="O57" s="197">
        <v>0</v>
      </c>
      <c r="P57" s="197">
        <v>1.02</v>
      </c>
      <c r="Q57" s="197">
        <v>0.2</v>
      </c>
      <c r="R57" s="197">
        <v>0.25</v>
      </c>
      <c r="S57" s="197">
        <v>0.26</v>
      </c>
      <c r="T57" s="197">
        <v>0</v>
      </c>
      <c r="U57" s="197">
        <v>1.72</v>
      </c>
      <c r="V57" s="197">
        <v>0.96</v>
      </c>
      <c r="W57" s="197">
        <v>0.97</v>
      </c>
      <c r="X57" s="197">
        <v>18.78</v>
      </c>
      <c r="Y57" s="197">
        <v>0</v>
      </c>
      <c r="Z57" s="197">
        <v>2.4900000000000002</v>
      </c>
      <c r="AA57" s="197">
        <v>0.73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0.33</v>
      </c>
      <c r="E58" s="197">
        <v>0</v>
      </c>
      <c r="F58" s="197">
        <v>0</v>
      </c>
      <c r="G58" s="197">
        <v>0.63</v>
      </c>
      <c r="H58" s="197">
        <v>0</v>
      </c>
      <c r="I58" s="197">
        <v>0</v>
      </c>
      <c r="J58" s="197">
        <v>0.78</v>
      </c>
      <c r="K58" s="197">
        <v>0.3</v>
      </c>
      <c r="L58" s="197">
        <v>18.57</v>
      </c>
      <c r="M58" s="197">
        <v>0.91</v>
      </c>
      <c r="N58" s="197">
        <v>0</v>
      </c>
      <c r="O58" s="197">
        <v>0</v>
      </c>
      <c r="P58" s="197">
        <v>1.02</v>
      </c>
      <c r="Q58" s="197">
        <v>0.2</v>
      </c>
      <c r="R58" s="197">
        <v>0.25</v>
      </c>
      <c r="S58" s="197">
        <v>0.26</v>
      </c>
      <c r="T58" s="197">
        <v>0</v>
      </c>
      <c r="U58" s="197">
        <v>1.72</v>
      </c>
      <c r="V58" s="197">
        <v>0.96</v>
      </c>
      <c r="W58" s="197">
        <v>0.97</v>
      </c>
      <c r="X58" s="197">
        <v>18.78</v>
      </c>
      <c r="Y58" s="197">
        <v>0</v>
      </c>
      <c r="Z58" s="197">
        <v>2.4900000000000002</v>
      </c>
      <c r="AA58" s="197">
        <v>0.73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0.33</v>
      </c>
      <c r="E59" s="197">
        <v>0</v>
      </c>
      <c r="F59" s="197">
        <v>0</v>
      </c>
      <c r="G59" s="197">
        <v>0.63</v>
      </c>
      <c r="H59" s="197">
        <v>0</v>
      </c>
      <c r="I59" s="197">
        <v>0</v>
      </c>
      <c r="J59" s="197">
        <v>0.78</v>
      </c>
      <c r="K59" s="197">
        <v>0.3</v>
      </c>
      <c r="L59" s="197">
        <v>18.57</v>
      </c>
      <c r="M59" s="197">
        <v>0.91</v>
      </c>
      <c r="N59" s="197">
        <v>0</v>
      </c>
      <c r="O59" s="197">
        <v>0</v>
      </c>
      <c r="P59" s="197">
        <v>1.02</v>
      </c>
      <c r="Q59" s="197">
        <v>0.2</v>
      </c>
      <c r="R59" s="197">
        <v>0.25</v>
      </c>
      <c r="S59" s="197">
        <v>0.26</v>
      </c>
      <c r="T59" s="197">
        <v>0</v>
      </c>
      <c r="U59" s="197">
        <v>1.72</v>
      </c>
      <c r="V59" s="197">
        <v>1.51</v>
      </c>
      <c r="W59" s="197">
        <v>0.97</v>
      </c>
      <c r="X59" s="197">
        <v>18.78</v>
      </c>
      <c r="Y59" s="197">
        <v>0</v>
      </c>
      <c r="Z59" s="197">
        <v>2.4900000000000002</v>
      </c>
      <c r="AA59" s="197">
        <v>0.73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0.33</v>
      </c>
      <c r="E60" s="197">
        <v>0</v>
      </c>
      <c r="F60" s="197">
        <v>0</v>
      </c>
      <c r="G60" s="197">
        <v>0.63</v>
      </c>
      <c r="H60" s="197">
        <v>0</v>
      </c>
      <c r="I60" s="197">
        <v>0</v>
      </c>
      <c r="J60" s="197">
        <v>0.78</v>
      </c>
      <c r="K60" s="197">
        <v>0.3</v>
      </c>
      <c r="L60" s="197">
        <v>18.57</v>
      </c>
      <c r="M60" s="197">
        <v>0.91</v>
      </c>
      <c r="N60" s="197">
        <v>0</v>
      </c>
      <c r="O60" s="197">
        <v>0</v>
      </c>
      <c r="P60" s="197">
        <v>1.02</v>
      </c>
      <c r="Q60" s="197">
        <v>0.2</v>
      </c>
      <c r="R60" s="197">
        <v>0.25</v>
      </c>
      <c r="S60" s="197">
        <v>0.26</v>
      </c>
      <c r="T60" s="197">
        <v>0</v>
      </c>
      <c r="U60" s="197">
        <v>1.72</v>
      </c>
      <c r="V60" s="197">
        <v>1.51</v>
      </c>
      <c r="W60" s="197">
        <v>0.97</v>
      </c>
      <c r="X60" s="197">
        <v>18.78</v>
      </c>
      <c r="Y60" s="197">
        <v>0</v>
      </c>
      <c r="Z60" s="197">
        <v>2.4900000000000002</v>
      </c>
      <c r="AA60" s="197">
        <v>0.73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0.33</v>
      </c>
      <c r="E61" s="197">
        <v>0</v>
      </c>
      <c r="F61" s="197">
        <v>0</v>
      </c>
      <c r="G61" s="197">
        <v>0.63</v>
      </c>
      <c r="H61" s="197">
        <v>0</v>
      </c>
      <c r="I61" s="197">
        <v>0</v>
      </c>
      <c r="J61" s="197">
        <v>0.78</v>
      </c>
      <c r="K61" s="197">
        <v>0.3</v>
      </c>
      <c r="L61" s="197">
        <v>18.57</v>
      </c>
      <c r="M61" s="197">
        <v>0.91</v>
      </c>
      <c r="N61" s="197">
        <v>0</v>
      </c>
      <c r="O61" s="197">
        <v>0</v>
      </c>
      <c r="P61" s="197">
        <v>1.02</v>
      </c>
      <c r="Q61" s="197">
        <v>0.2</v>
      </c>
      <c r="R61" s="197">
        <v>0.25</v>
      </c>
      <c r="S61" s="197">
        <v>0.26</v>
      </c>
      <c r="T61" s="197">
        <v>0</v>
      </c>
      <c r="U61" s="197">
        <v>1.72</v>
      </c>
      <c r="V61" s="197">
        <v>1.51</v>
      </c>
      <c r="W61" s="197">
        <v>0.97</v>
      </c>
      <c r="X61" s="197">
        <v>18.78</v>
      </c>
      <c r="Y61" s="197">
        <v>0</v>
      </c>
      <c r="Z61" s="197">
        <v>2.4900000000000002</v>
      </c>
      <c r="AA61" s="197">
        <v>0.73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252.87</v>
      </c>
      <c r="AP61" s="197">
        <v>1.36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-5.1100000000000003</v>
      </c>
      <c r="E62" s="197">
        <v>0</v>
      </c>
      <c r="F62" s="197">
        <v>0</v>
      </c>
      <c r="G62" s="197">
        <v>-8.26</v>
      </c>
      <c r="H62" s="197">
        <v>0</v>
      </c>
      <c r="I62" s="197">
        <v>0</v>
      </c>
      <c r="J62" s="197">
        <v>-9.7200000000000006</v>
      </c>
      <c r="K62" s="197">
        <v>0.3</v>
      </c>
      <c r="L62" s="197">
        <v>18.57</v>
      </c>
      <c r="M62" s="197">
        <v>0.91</v>
      </c>
      <c r="N62" s="197">
        <v>0</v>
      </c>
      <c r="O62" s="197">
        <v>0</v>
      </c>
      <c r="P62" s="197">
        <v>1.02</v>
      </c>
      <c r="Q62" s="197">
        <v>0.2</v>
      </c>
      <c r="R62" s="197">
        <v>0.25</v>
      </c>
      <c r="S62" s="197">
        <v>0.26</v>
      </c>
      <c r="T62" s="197">
        <v>0</v>
      </c>
      <c r="U62" s="197">
        <v>1.72</v>
      </c>
      <c r="V62" s="197">
        <v>1.51</v>
      </c>
      <c r="W62" s="197">
        <v>0.97</v>
      </c>
      <c r="X62" s="197">
        <v>18.78</v>
      </c>
      <c r="Y62" s="197">
        <v>0</v>
      </c>
      <c r="Z62" s="197">
        <v>2.4900000000000002</v>
      </c>
      <c r="AA62" s="197">
        <v>0.73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252.87</v>
      </c>
      <c r="AP62" s="197">
        <v>1.36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0.19</v>
      </c>
      <c r="E63" s="197">
        <v>0</v>
      </c>
      <c r="F63" s="197">
        <v>0</v>
      </c>
      <c r="G63" s="197">
        <v>1.08</v>
      </c>
      <c r="H63" s="197">
        <v>0</v>
      </c>
      <c r="I63" s="197">
        <v>0</v>
      </c>
      <c r="J63" s="197">
        <v>4.57</v>
      </c>
      <c r="K63" s="197">
        <v>0.3</v>
      </c>
      <c r="L63" s="197">
        <v>18.57</v>
      </c>
      <c r="M63" s="197">
        <v>0.91</v>
      </c>
      <c r="N63" s="197">
        <v>0</v>
      </c>
      <c r="O63" s="197">
        <v>0</v>
      </c>
      <c r="P63" s="197">
        <v>1.02</v>
      </c>
      <c r="Q63" s="197">
        <v>0.2</v>
      </c>
      <c r="R63" s="197">
        <v>0.25</v>
      </c>
      <c r="S63" s="197">
        <v>0.26</v>
      </c>
      <c r="T63" s="197">
        <v>0</v>
      </c>
      <c r="U63" s="197">
        <v>1.72</v>
      </c>
      <c r="V63" s="197">
        <v>1.51</v>
      </c>
      <c r="W63" s="197">
        <v>0.97</v>
      </c>
      <c r="X63" s="197">
        <v>18.78</v>
      </c>
      <c r="Y63" s="197">
        <v>0</v>
      </c>
      <c r="Z63" s="197">
        <v>2.4900000000000002</v>
      </c>
      <c r="AA63" s="197">
        <v>0.73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252.87</v>
      </c>
      <c r="AP63" s="197">
        <v>4.47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0.93</v>
      </c>
      <c r="K64" s="197">
        <v>0.3</v>
      </c>
      <c r="L64" s="197">
        <v>18.57</v>
      </c>
      <c r="M64" s="197">
        <v>0.91</v>
      </c>
      <c r="N64" s="197">
        <v>0</v>
      </c>
      <c r="O64" s="197">
        <v>0</v>
      </c>
      <c r="P64" s="197">
        <v>1.02</v>
      </c>
      <c r="Q64" s="197">
        <v>0.2</v>
      </c>
      <c r="R64" s="197">
        <v>0.25</v>
      </c>
      <c r="S64" s="197">
        <v>0.26</v>
      </c>
      <c r="T64" s="197">
        <v>0</v>
      </c>
      <c r="U64" s="197">
        <v>1.72</v>
      </c>
      <c r="V64" s="197">
        <v>1.51</v>
      </c>
      <c r="W64" s="197">
        <v>0.97</v>
      </c>
      <c r="X64" s="197">
        <v>18.78</v>
      </c>
      <c r="Y64" s="197">
        <v>0</v>
      </c>
      <c r="Z64" s="197">
        <v>2.4900000000000002</v>
      </c>
      <c r="AA64" s="197">
        <v>0.73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252.87</v>
      </c>
      <c r="AP64" s="197">
        <v>4.47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-12.16</v>
      </c>
      <c r="H65" s="197">
        <v>0</v>
      </c>
      <c r="I65" s="197">
        <v>0</v>
      </c>
      <c r="J65" s="197">
        <v>0</v>
      </c>
      <c r="K65" s="197">
        <v>0.3</v>
      </c>
      <c r="L65" s="197">
        <v>18.57</v>
      </c>
      <c r="M65" s="197">
        <v>0.91</v>
      </c>
      <c r="N65" s="197">
        <v>0</v>
      </c>
      <c r="O65" s="197">
        <v>0</v>
      </c>
      <c r="P65" s="197">
        <v>1.02</v>
      </c>
      <c r="Q65" s="197">
        <v>0.2</v>
      </c>
      <c r="R65" s="197">
        <v>0.25</v>
      </c>
      <c r="S65" s="197">
        <v>0.26</v>
      </c>
      <c r="T65" s="197">
        <v>0</v>
      </c>
      <c r="U65" s="197">
        <v>1.72</v>
      </c>
      <c r="V65" s="197">
        <v>1.51</v>
      </c>
      <c r="W65" s="197">
        <v>0.97</v>
      </c>
      <c r="X65" s="197">
        <v>18.78</v>
      </c>
      <c r="Y65" s="197">
        <v>0</v>
      </c>
      <c r="Z65" s="197">
        <v>2.4900000000000002</v>
      </c>
      <c r="AA65" s="197">
        <v>0.73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21.2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252.87</v>
      </c>
      <c r="AP65" s="197">
        <v>4.47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-40</v>
      </c>
      <c r="H66" s="197">
        <v>0</v>
      </c>
      <c r="I66" s="197">
        <v>0</v>
      </c>
      <c r="J66" s="197">
        <v>0</v>
      </c>
      <c r="K66" s="197">
        <v>0.3</v>
      </c>
      <c r="L66" s="197">
        <v>18.57</v>
      </c>
      <c r="M66" s="197">
        <v>0.91</v>
      </c>
      <c r="N66" s="197">
        <v>0</v>
      </c>
      <c r="O66" s="197">
        <v>0</v>
      </c>
      <c r="P66" s="197">
        <v>1.02</v>
      </c>
      <c r="Q66" s="197">
        <v>0.2</v>
      </c>
      <c r="R66" s="197">
        <v>0.25</v>
      </c>
      <c r="S66" s="197">
        <v>0.26</v>
      </c>
      <c r="T66" s="197">
        <v>0</v>
      </c>
      <c r="U66" s="197">
        <v>1.72</v>
      </c>
      <c r="V66" s="197">
        <v>1.51</v>
      </c>
      <c r="W66" s="197">
        <v>0.97</v>
      </c>
      <c r="X66" s="197">
        <v>18.78</v>
      </c>
      <c r="Y66" s="197">
        <v>0</v>
      </c>
      <c r="Z66" s="197">
        <v>2.4900000000000002</v>
      </c>
      <c r="AA66" s="197">
        <v>0.73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21.2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252.87</v>
      </c>
      <c r="AP66" s="197">
        <v>4.47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-40</v>
      </c>
      <c r="H67" s="197">
        <v>0</v>
      </c>
      <c r="I67" s="197">
        <v>0</v>
      </c>
      <c r="J67" s="197">
        <v>0</v>
      </c>
      <c r="K67" s="197">
        <v>0.3</v>
      </c>
      <c r="L67" s="197">
        <v>18.57</v>
      </c>
      <c r="M67" s="197">
        <v>0.91</v>
      </c>
      <c r="N67" s="197">
        <v>0</v>
      </c>
      <c r="O67" s="197">
        <v>0</v>
      </c>
      <c r="P67" s="197">
        <v>1.02</v>
      </c>
      <c r="Q67" s="197">
        <v>0.2</v>
      </c>
      <c r="R67" s="197">
        <v>0.25</v>
      </c>
      <c r="S67" s="197">
        <v>0.26</v>
      </c>
      <c r="T67" s="197">
        <v>0</v>
      </c>
      <c r="U67" s="197">
        <v>1.72</v>
      </c>
      <c r="V67" s="197">
        <v>1.51</v>
      </c>
      <c r="W67" s="197">
        <v>0.97</v>
      </c>
      <c r="X67" s="197">
        <v>18.78</v>
      </c>
      <c r="Y67" s="197">
        <v>0</v>
      </c>
      <c r="Z67" s="197">
        <v>2.4900000000000002</v>
      </c>
      <c r="AA67" s="197">
        <v>0.73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21.2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252.87</v>
      </c>
      <c r="AP67" s="197">
        <v>8.16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-40</v>
      </c>
      <c r="H68" s="197">
        <v>0</v>
      </c>
      <c r="I68" s="197">
        <v>0</v>
      </c>
      <c r="J68" s="197">
        <v>0</v>
      </c>
      <c r="K68" s="197">
        <v>0.3</v>
      </c>
      <c r="L68" s="197">
        <v>18.57</v>
      </c>
      <c r="M68" s="197">
        <v>0.91</v>
      </c>
      <c r="N68" s="197">
        <v>0</v>
      </c>
      <c r="O68" s="197">
        <v>0</v>
      </c>
      <c r="P68" s="197">
        <v>1.02</v>
      </c>
      <c r="Q68" s="197">
        <v>0.2</v>
      </c>
      <c r="R68" s="197">
        <v>0.25</v>
      </c>
      <c r="S68" s="197">
        <v>0.26</v>
      </c>
      <c r="T68" s="197">
        <v>0</v>
      </c>
      <c r="U68" s="197">
        <v>1.72</v>
      </c>
      <c r="V68" s="197">
        <v>1.51</v>
      </c>
      <c r="W68" s="197">
        <v>0.97</v>
      </c>
      <c r="X68" s="197">
        <v>18.78</v>
      </c>
      <c r="Y68" s="197">
        <v>0</v>
      </c>
      <c r="Z68" s="197">
        <v>2.4900000000000002</v>
      </c>
      <c r="AA68" s="197">
        <v>0.73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21.79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252.87</v>
      </c>
      <c r="AP68" s="197">
        <v>8.16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-50</v>
      </c>
      <c r="H69" s="197">
        <v>0</v>
      </c>
      <c r="I69" s="197">
        <v>0</v>
      </c>
      <c r="J69" s="197">
        <v>0</v>
      </c>
      <c r="K69" s="197">
        <v>0.3</v>
      </c>
      <c r="L69" s="197">
        <v>18.57</v>
      </c>
      <c r="M69" s="197">
        <v>0.91</v>
      </c>
      <c r="N69" s="197">
        <v>0</v>
      </c>
      <c r="O69" s="197">
        <v>0</v>
      </c>
      <c r="P69" s="197">
        <v>1.02</v>
      </c>
      <c r="Q69" s="197">
        <v>0.2</v>
      </c>
      <c r="R69" s="197">
        <v>0.25</v>
      </c>
      <c r="S69" s="197">
        <v>0.26</v>
      </c>
      <c r="T69" s="197">
        <v>0</v>
      </c>
      <c r="U69" s="197">
        <v>1.72</v>
      </c>
      <c r="V69" s="197">
        <v>1.51</v>
      </c>
      <c r="W69" s="197">
        <v>0.97</v>
      </c>
      <c r="X69" s="197">
        <v>18.78</v>
      </c>
      <c r="Y69" s="197">
        <v>0</v>
      </c>
      <c r="Z69" s="197">
        <v>2.4900000000000002</v>
      </c>
      <c r="AA69" s="197">
        <v>0.73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21.79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252.87</v>
      </c>
      <c r="AP69" s="197">
        <v>8.16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-50</v>
      </c>
      <c r="H70" s="197">
        <v>0</v>
      </c>
      <c r="I70" s="197">
        <v>0</v>
      </c>
      <c r="J70" s="197">
        <v>-16.66</v>
      </c>
      <c r="K70" s="197">
        <v>0.3</v>
      </c>
      <c r="L70" s="197">
        <v>18.57</v>
      </c>
      <c r="M70" s="197">
        <v>0.91</v>
      </c>
      <c r="N70" s="197">
        <v>0</v>
      </c>
      <c r="O70" s="197">
        <v>0</v>
      </c>
      <c r="P70" s="197">
        <v>1.02</v>
      </c>
      <c r="Q70" s="197">
        <v>0.2</v>
      </c>
      <c r="R70" s="197">
        <v>0.25</v>
      </c>
      <c r="S70" s="197">
        <v>0.26</v>
      </c>
      <c r="T70" s="197">
        <v>0</v>
      </c>
      <c r="U70" s="197">
        <v>1.72</v>
      </c>
      <c r="V70" s="197">
        <v>1.51</v>
      </c>
      <c r="W70" s="197">
        <v>0.97</v>
      </c>
      <c r="X70" s="197">
        <v>18.78</v>
      </c>
      <c r="Y70" s="197">
        <v>0</v>
      </c>
      <c r="Z70" s="197">
        <v>2.4900000000000002</v>
      </c>
      <c r="AA70" s="197">
        <v>0.73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21.79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252.87</v>
      </c>
      <c r="AP70" s="197">
        <v>8.16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-50</v>
      </c>
      <c r="H71" s="197">
        <v>0</v>
      </c>
      <c r="I71" s="197">
        <v>0</v>
      </c>
      <c r="J71" s="197">
        <v>-25</v>
      </c>
      <c r="K71" s="197">
        <v>0.3</v>
      </c>
      <c r="L71" s="197">
        <v>18.57</v>
      </c>
      <c r="M71" s="197">
        <v>0.91</v>
      </c>
      <c r="N71" s="197">
        <v>0</v>
      </c>
      <c r="O71" s="197">
        <v>0</v>
      </c>
      <c r="P71" s="197">
        <v>1.02</v>
      </c>
      <c r="Q71" s="197">
        <v>0.2</v>
      </c>
      <c r="R71" s="197">
        <v>0.25</v>
      </c>
      <c r="S71" s="197">
        <v>0.26</v>
      </c>
      <c r="T71" s="197">
        <v>0</v>
      </c>
      <c r="U71" s="197">
        <v>1.72</v>
      </c>
      <c r="V71" s="197">
        <v>1.51</v>
      </c>
      <c r="W71" s="197">
        <v>0.97</v>
      </c>
      <c r="X71" s="197">
        <v>18.78</v>
      </c>
      <c r="Y71" s="197">
        <v>0</v>
      </c>
      <c r="Z71" s="197">
        <v>2.4900000000000002</v>
      </c>
      <c r="AA71" s="197">
        <v>0.73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21.79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252.87</v>
      </c>
      <c r="AP71" s="197">
        <v>8.16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-50</v>
      </c>
      <c r="H72" s="197">
        <v>0</v>
      </c>
      <c r="I72" s="197">
        <v>0</v>
      </c>
      <c r="J72" s="197">
        <v>-25</v>
      </c>
      <c r="K72" s="197">
        <v>0.3</v>
      </c>
      <c r="L72" s="197">
        <v>18.57</v>
      </c>
      <c r="M72" s="197">
        <v>0.91</v>
      </c>
      <c r="N72" s="197">
        <v>0</v>
      </c>
      <c r="O72" s="197">
        <v>0</v>
      </c>
      <c r="P72" s="197">
        <v>1.02</v>
      </c>
      <c r="Q72" s="197">
        <v>0.2</v>
      </c>
      <c r="R72" s="197">
        <v>0.25</v>
      </c>
      <c r="S72" s="197">
        <v>0.26</v>
      </c>
      <c r="T72" s="197">
        <v>0</v>
      </c>
      <c r="U72" s="197">
        <v>1.72</v>
      </c>
      <c r="V72" s="197">
        <v>1.51</v>
      </c>
      <c r="W72" s="197">
        <v>0.97</v>
      </c>
      <c r="X72" s="197">
        <v>18.78</v>
      </c>
      <c r="Y72" s="197">
        <v>0</v>
      </c>
      <c r="Z72" s="197">
        <v>2.4900000000000002</v>
      </c>
      <c r="AA72" s="197">
        <v>0.73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21.79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252.87</v>
      </c>
      <c r="AP72" s="197">
        <v>8.16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-22.17</v>
      </c>
      <c r="E73" s="197">
        <v>0</v>
      </c>
      <c r="F73" s="197">
        <v>0</v>
      </c>
      <c r="G73" s="197">
        <v>-55.87</v>
      </c>
      <c r="H73" s="197">
        <v>0</v>
      </c>
      <c r="I73" s="197">
        <v>0</v>
      </c>
      <c r="J73" s="197">
        <v>-34.24</v>
      </c>
      <c r="K73" s="197">
        <v>0.3</v>
      </c>
      <c r="L73" s="197">
        <v>18.57</v>
      </c>
      <c r="M73" s="197">
        <v>0.91</v>
      </c>
      <c r="N73" s="197">
        <v>0</v>
      </c>
      <c r="O73" s="197">
        <v>0</v>
      </c>
      <c r="P73" s="197">
        <v>1.02</v>
      </c>
      <c r="Q73" s="197">
        <v>0.2</v>
      </c>
      <c r="R73" s="197">
        <v>0.25</v>
      </c>
      <c r="S73" s="197">
        <v>0.26</v>
      </c>
      <c r="T73" s="197">
        <v>0</v>
      </c>
      <c r="U73" s="197">
        <v>1.72</v>
      </c>
      <c r="V73" s="197">
        <v>1.51</v>
      </c>
      <c r="W73" s="197">
        <v>0.97</v>
      </c>
      <c r="X73" s="197">
        <v>18.78</v>
      </c>
      <c r="Y73" s="197">
        <v>0</v>
      </c>
      <c r="Z73" s="197">
        <v>2.4900000000000002</v>
      </c>
      <c r="AA73" s="197">
        <v>0.73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21.79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252.87</v>
      </c>
      <c r="AP73" s="197">
        <v>8.16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-22.17</v>
      </c>
      <c r="E74" s="197">
        <v>0</v>
      </c>
      <c r="F74" s="197">
        <v>0</v>
      </c>
      <c r="G74" s="197">
        <v>-57.87</v>
      </c>
      <c r="H74" s="197">
        <v>0</v>
      </c>
      <c r="I74" s="197">
        <v>0</v>
      </c>
      <c r="J74" s="197">
        <v>-34.24</v>
      </c>
      <c r="K74" s="197">
        <v>0.3</v>
      </c>
      <c r="L74" s="197">
        <v>18.57</v>
      </c>
      <c r="M74" s="197">
        <v>0.91</v>
      </c>
      <c r="N74" s="197">
        <v>0</v>
      </c>
      <c r="O74" s="197">
        <v>0</v>
      </c>
      <c r="P74" s="197">
        <v>1.02</v>
      </c>
      <c r="Q74" s="197">
        <v>0.2</v>
      </c>
      <c r="R74" s="197">
        <v>0.25</v>
      </c>
      <c r="S74" s="197">
        <v>0.26</v>
      </c>
      <c r="T74" s="197">
        <v>0</v>
      </c>
      <c r="U74" s="197">
        <v>1.72</v>
      </c>
      <c r="V74" s="197">
        <v>1.51</v>
      </c>
      <c r="W74" s="197">
        <v>0.97</v>
      </c>
      <c r="X74" s="197">
        <v>18.78</v>
      </c>
      <c r="Y74" s="197">
        <v>0</v>
      </c>
      <c r="Z74" s="197">
        <v>2.4900000000000002</v>
      </c>
      <c r="AA74" s="197">
        <v>0.73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21.79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252.87</v>
      </c>
      <c r="AP74" s="197">
        <v>8.16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-33.42</v>
      </c>
      <c r="E75" s="197">
        <v>0</v>
      </c>
      <c r="F75" s="197">
        <v>0</v>
      </c>
      <c r="G75" s="197">
        <v>-57.87</v>
      </c>
      <c r="H75" s="197">
        <v>0</v>
      </c>
      <c r="I75" s="197">
        <v>0</v>
      </c>
      <c r="J75" s="197">
        <v>-34.24</v>
      </c>
      <c r="K75" s="197">
        <v>0.3</v>
      </c>
      <c r="L75" s="197">
        <v>18.57</v>
      </c>
      <c r="M75" s="197">
        <v>0.91</v>
      </c>
      <c r="N75" s="197">
        <v>0</v>
      </c>
      <c r="O75" s="197">
        <v>0</v>
      </c>
      <c r="P75" s="197">
        <v>1.02</v>
      </c>
      <c r="Q75" s="197">
        <v>0.2</v>
      </c>
      <c r="R75" s="197">
        <v>0.25</v>
      </c>
      <c r="S75" s="197">
        <v>0.26</v>
      </c>
      <c r="T75" s="197">
        <v>0</v>
      </c>
      <c r="U75" s="197">
        <v>1.72</v>
      </c>
      <c r="V75" s="197">
        <v>1.51</v>
      </c>
      <c r="W75" s="197">
        <v>0.97</v>
      </c>
      <c r="X75" s="197">
        <v>18.78</v>
      </c>
      <c r="Y75" s="197">
        <v>0</v>
      </c>
      <c r="Z75" s="197">
        <v>2.4900000000000002</v>
      </c>
      <c r="AA75" s="197">
        <v>0.73</v>
      </c>
      <c r="AB75" s="197">
        <v>0</v>
      </c>
      <c r="AC75" s="197">
        <v>1.83</v>
      </c>
      <c r="AD75" s="197">
        <v>8.9</v>
      </c>
      <c r="AE75" s="197">
        <v>0</v>
      </c>
      <c r="AF75" s="197">
        <v>0</v>
      </c>
      <c r="AG75" s="197">
        <v>24.64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252.87</v>
      </c>
      <c r="AP75" s="197">
        <v>8.16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-22.53</v>
      </c>
      <c r="E76" s="197">
        <v>0</v>
      </c>
      <c r="F76" s="197">
        <v>0</v>
      </c>
      <c r="G76" s="197">
        <v>-57.87</v>
      </c>
      <c r="H76" s="197">
        <v>0</v>
      </c>
      <c r="I76" s="197">
        <v>0</v>
      </c>
      <c r="J76" s="197">
        <v>-59.24</v>
      </c>
      <c r="K76" s="197">
        <v>0.3</v>
      </c>
      <c r="L76" s="197">
        <v>18.57</v>
      </c>
      <c r="M76" s="197">
        <v>0.91</v>
      </c>
      <c r="N76" s="197">
        <v>0</v>
      </c>
      <c r="O76" s="197">
        <v>0</v>
      </c>
      <c r="P76" s="197">
        <v>1.02</v>
      </c>
      <c r="Q76" s="197">
        <v>0.2</v>
      </c>
      <c r="R76" s="197">
        <v>0.25</v>
      </c>
      <c r="S76" s="197">
        <v>0.26</v>
      </c>
      <c r="T76" s="197">
        <v>0</v>
      </c>
      <c r="U76" s="197">
        <v>1.72</v>
      </c>
      <c r="V76" s="197">
        <v>1.51</v>
      </c>
      <c r="W76" s="197">
        <v>0.97</v>
      </c>
      <c r="X76" s="197">
        <v>18.78</v>
      </c>
      <c r="Y76" s="197">
        <v>0</v>
      </c>
      <c r="Z76" s="197">
        <v>2.4900000000000002</v>
      </c>
      <c r="AA76" s="197">
        <v>0.73</v>
      </c>
      <c r="AB76" s="197">
        <v>0</v>
      </c>
      <c r="AC76" s="197">
        <v>1.49</v>
      </c>
      <c r="AD76" s="197">
        <v>8.9</v>
      </c>
      <c r="AE76" s="197">
        <v>0</v>
      </c>
      <c r="AF76" s="197">
        <v>0</v>
      </c>
      <c r="AG76" s="197">
        <v>24.64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252.87</v>
      </c>
      <c r="AP76" s="197">
        <v>8.16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-6.34</v>
      </c>
      <c r="E77" s="197">
        <v>0</v>
      </c>
      <c r="F77" s="197">
        <v>0</v>
      </c>
      <c r="G77" s="197">
        <v>-40.65</v>
      </c>
      <c r="H77" s="197">
        <v>0</v>
      </c>
      <c r="I77" s="197">
        <v>0</v>
      </c>
      <c r="J77" s="197">
        <v>-59.25</v>
      </c>
      <c r="K77" s="197">
        <v>0.3</v>
      </c>
      <c r="L77" s="197">
        <v>18.57</v>
      </c>
      <c r="M77" s="197">
        <v>0.91</v>
      </c>
      <c r="N77" s="197">
        <v>0</v>
      </c>
      <c r="O77" s="197">
        <v>0</v>
      </c>
      <c r="P77" s="197">
        <v>1.02</v>
      </c>
      <c r="Q77" s="197">
        <v>0.2</v>
      </c>
      <c r="R77" s="197">
        <v>0.25</v>
      </c>
      <c r="S77" s="197">
        <v>0.26</v>
      </c>
      <c r="T77" s="197">
        <v>0</v>
      </c>
      <c r="U77" s="197">
        <v>1.72</v>
      </c>
      <c r="V77" s="197">
        <v>1.51</v>
      </c>
      <c r="W77" s="197">
        <v>0.97</v>
      </c>
      <c r="X77" s="197">
        <v>18.78</v>
      </c>
      <c r="Y77" s="197">
        <v>0</v>
      </c>
      <c r="Z77" s="197">
        <v>2.4900000000000002</v>
      </c>
      <c r="AA77" s="197">
        <v>0.73</v>
      </c>
      <c r="AB77" s="197">
        <v>0</v>
      </c>
      <c r="AC77" s="197">
        <v>1.49</v>
      </c>
      <c r="AD77" s="197">
        <v>8.9</v>
      </c>
      <c r="AE77" s="197">
        <v>0</v>
      </c>
      <c r="AF77" s="197">
        <v>0</v>
      </c>
      <c r="AG77" s="197">
        <v>24.64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261.02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0.33</v>
      </c>
      <c r="E78" s="197">
        <v>0</v>
      </c>
      <c r="F78" s="197">
        <v>0</v>
      </c>
      <c r="G78" s="197">
        <v>-24.71</v>
      </c>
      <c r="H78" s="197">
        <v>0</v>
      </c>
      <c r="I78" s="197">
        <v>0</v>
      </c>
      <c r="J78" s="197">
        <v>-49.27</v>
      </c>
      <c r="K78" s="197">
        <v>0.3</v>
      </c>
      <c r="L78" s="197">
        <v>18.57</v>
      </c>
      <c r="M78" s="197">
        <v>0.91</v>
      </c>
      <c r="N78" s="197">
        <v>0</v>
      </c>
      <c r="O78" s="197">
        <v>0</v>
      </c>
      <c r="P78" s="197">
        <v>1.02</v>
      </c>
      <c r="Q78" s="197">
        <v>0.2</v>
      </c>
      <c r="R78" s="197">
        <v>0.25</v>
      </c>
      <c r="S78" s="197">
        <v>0.26</v>
      </c>
      <c r="T78" s="197">
        <v>0</v>
      </c>
      <c r="U78" s="197">
        <v>1.72</v>
      </c>
      <c r="V78" s="197">
        <v>1.51</v>
      </c>
      <c r="W78" s="197">
        <v>0.97</v>
      </c>
      <c r="X78" s="197">
        <v>18.78</v>
      </c>
      <c r="Y78" s="197">
        <v>0</v>
      </c>
      <c r="Z78" s="197">
        <v>2.4900000000000002</v>
      </c>
      <c r="AA78" s="197">
        <v>0.73</v>
      </c>
      <c r="AB78" s="197">
        <v>0</v>
      </c>
      <c r="AC78" s="197">
        <v>1.49</v>
      </c>
      <c r="AD78" s="197">
        <v>8.9</v>
      </c>
      <c r="AE78" s="197">
        <v>0</v>
      </c>
      <c r="AF78" s="197">
        <v>0</v>
      </c>
      <c r="AG78" s="197">
        <v>24.64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261.02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-18.11</v>
      </c>
      <c r="H79" s="197">
        <v>0</v>
      </c>
      <c r="I79" s="197">
        <v>0</v>
      </c>
      <c r="J79" s="197">
        <v>-93.81</v>
      </c>
      <c r="K79" s="197">
        <v>0.3</v>
      </c>
      <c r="L79" s="197">
        <v>18.57</v>
      </c>
      <c r="M79" s="197">
        <v>0.91</v>
      </c>
      <c r="N79" s="197">
        <v>0</v>
      </c>
      <c r="O79" s="197">
        <v>0</v>
      </c>
      <c r="P79" s="197">
        <v>1.02</v>
      </c>
      <c r="Q79" s="197">
        <v>0.2</v>
      </c>
      <c r="R79" s="197">
        <v>0.25</v>
      </c>
      <c r="S79" s="197">
        <v>0.26</v>
      </c>
      <c r="T79" s="197">
        <v>0</v>
      </c>
      <c r="U79" s="197">
        <v>1.72</v>
      </c>
      <c r="V79" s="197">
        <v>1.51</v>
      </c>
      <c r="W79" s="197">
        <v>0.97</v>
      </c>
      <c r="X79" s="197">
        <v>18.78</v>
      </c>
      <c r="Y79" s="197">
        <v>0</v>
      </c>
      <c r="Z79" s="197">
        <v>2.4900000000000002</v>
      </c>
      <c r="AA79" s="197">
        <v>0.73</v>
      </c>
      <c r="AB79" s="197">
        <v>0</v>
      </c>
      <c r="AC79" s="197">
        <v>1.49</v>
      </c>
      <c r="AD79" s="197">
        <v>8.9</v>
      </c>
      <c r="AE79" s="197">
        <v>0</v>
      </c>
      <c r="AF79" s="197">
        <v>0</v>
      </c>
      <c r="AG79" s="197">
        <v>24.64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261.02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-76.14</v>
      </c>
      <c r="K80" s="197">
        <v>0.3</v>
      </c>
      <c r="L80" s="197">
        <v>18.57</v>
      </c>
      <c r="M80" s="197">
        <v>0.91</v>
      </c>
      <c r="N80" s="197">
        <v>0</v>
      </c>
      <c r="O80" s="197">
        <v>0</v>
      </c>
      <c r="P80" s="197">
        <v>1.02</v>
      </c>
      <c r="Q80" s="197">
        <v>0.2</v>
      </c>
      <c r="R80" s="197">
        <v>0.25</v>
      </c>
      <c r="S80" s="197">
        <v>0.26</v>
      </c>
      <c r="T80" s="197">
        <v>0</v>
      </c>
      <c r="U80" s="197">
        <v>1.72</v>
      </c>
      <c r="V80" s="197">
        <v>1.51</v>
      </c>
      <c r="W80" s="197">
        <v>0.97</v>
      </c>
      <c r="X80" s="197">
        <v>18.78</v>
      </c>
      <c r="Y80" s="197">
        <v>0</v>
      </c>
      <c r="Z80" s="197">
        <v>2.4900000000000002</v>
      </c>
      <c r="AA80" s="197">
        <v>0.73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21.4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261.02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-58.87</v>
      </c>
      <c r="K81" s="197">
        <v>0.3</v>
      </c>
      <c r="L81" s="197">
        <v>18.57</v>
      </c>
      <c r="M81" s="197">
        <v>0.91</v>
      </c>
      <c r="N81" s="197">
        <v>0</v>
      </c>
      <c r="O81" s="197">
        <v>0</v>
      </c>
      <c r="P81" s="197">
        <v>1.02</v>
      </c>
      <c r="Q81" s="197">
        <v>0.2</v>
      </c>
      <c r="R81" s="197">
        <v>0.25</v>
      </c>
      <c r="S81" s="197">
        <v>0.26</v>
      </c>
      <c r="T81" s="197">
        <v>0</v>
      </c>
      <c r="U81" s="197">
        <v>1.72</v>
      </c>
      <c r="V81" s="197">
        <v>1.51</v>
      </c>
      <c r="W81" s="197">
        <v>0.97</v>
      </c>
      <c r="X81" s="197">
        <v>18.78</v>
      </c>
      <c r="Y81" s="197">
        <v>0</v>
      </c>
      <c r="Z81" s="197">
        <v>2.4900000000000002</v>
      </c>
      <c r="AA81" s="197">
        <v>0.73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21.4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261.02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-42.14</v>
      </c>
      <c r="K82" s="197">
        <v>0.3</v>
      </c>
      <c r="L82" s="197">
        <v>18.57</v>
      </c>
      <c r="M82" s="197">
        <v>0.91</v>
      </c>
      <c r="N82" s="197">
        <v>0</v>
      </c>
      <c r="O82" s="197">
        <v>0</v>
      </c>
      <c r="P82" s="197">
        <v>1.02</v>
      </c>
      <c r="Q82" s="197">
        <v>0.2</v>
      </c>
      <c r="R82" s="197">
        <v>0.25</v>
      </c>
      <c r="S82" s="197">
        <v>0.26</v>
      </c>
      <c r="T82" s="197">
        <v>0</v>
      </c>
      <c r="U82" s="197">
        <v>1.72</v>
      </c>
      <c r="V82" s="197">
        <v>1.51</v>
      </c>
      <c r="W82" s="197">
        <v>0.97</v>
      </c>
      <c r="X82" s="197">
        <v>18.78</v>
      </c>
      <c r="Y82" s="197">
        <v>0</v>
      </c>
      <c r="Z82" s="197">
        <v>2.4900000000000002</v>
      </c>
      <c r="AA82" s="197">
        <v>0.73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21.4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261.02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0.24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0.3</v>
      </c>
      <c r="L83" s="197">
        <v>18.57</v>
      </c>
      <c r="M83" s="197">
        <v>0.91</v>
      </c>
      <c r="N83" s="197">
        <v>0</v>
      </c>
      <c r="O83" s="197">
        <v>0</v>
      </c>
      <c r="P83" s="197">
        <v>1.02</v>
      </c>
      <c r="Q83" s="197">
        <v>0.2</v>
      </c>
      <c r="R83" s="197">
        <v>0.25</v>
      </c>
      <c r="S83" s="197">
        <v>0.26</v>
      </c>
      <c r="T83" s="197">
        <v>0</v>
      </c>
      <c r="U83" s="197">
        <v>1.72</v>
      </c>
      <c r="V83" s="197">
        <v>1.51</v>
      </c>
      <c r="W83" s="197">
        <v>0.97</v>
      </c>
      <c r="X83" s="197">
        <v>18.78</v>
      </c>
      <c r="Y83" s="197">
        <v>0</v>
      </c>
      <c r="Z83" s="197">
        <v>2.4900000000000002</v>
      </c>
      <c r="AA83" s="197">
        <v>0.73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21.4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261.02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0.33</v>
      </c>
      <c r="E84" s="197">
        <v>0</v>
      </c>
      <c r="F84" s="197">
        <v>0</v>
      </c>
      <c r="G84" s="197">
        <v>0.63</v>
      </c>
      <c r="H84" s="197">
        <v>0</v>
      </c>
      <c r="I84" s="197">
        <v>0</v>
      </c>
      <c r="J84" s="197">
        <v>0</v>
      </c>
      <c r="K84" s="197">
        <v>0.3</v>
      </c>
      <c r="L84" s="197">
        <v>18.57</v>
      </c>
      <c r="M84" s="197">
        <v>0.91</v>
      </c>
      <c r="N84" s="197">
        <v>0</v>
      </c>
      <c r="O84" s="197">
        <v>0</v>
      </c>
      <c r="P84" s="197">
        <v>1.02</v>
      </c>
      <c r="Q84" s="197">
        <v>0.2</v>
      </c>
      <c r="R84" s="197">
        <v>0.25</v>
      </c>
      <c r="S84" s="197">
        <v>0.26</v>
      </c>
      <c r="T84" s="197">
        <v>0</v>
      </c>
      <c r="U84" s="197">
        <v>1.72</v>
      </c>
      <c r="V84" s="197">
        <v>1.51</v>
      </c>
      <c r="W84" s="197">
        <v>0.97</v>
      </c>
      <c r="X84" s="197">
        <v>18.78</v>
      </c>
      <c r="Y84" s="197">
        <v>0</v>
      </c>
      <c r="Z84" s="197">
        <v>2.4900000000000002</v>
      </c>
      <c r="AA84" s="197">
        <v>0.73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21.4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261.02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0.33</v>
      </c>
      <c r="E85" s="197">
        <v>0</v>
      </c>
      <c r="F85" s="197">
        <v>0</v>
      </c>
      <c r="G85" s="197">
        <v>0.63</v>
      </c>
      <c r="H85" s="197">
        <v>0</v>
      </c>
      <c r="I85" s="197">
        <v>0</v>
      </c>
      <c r="J85" s="197">
        <v>0</v>
      </c>
      <c r="K85" s="197">
        <v>0.3</v>
      </c>
      <c r="L85" s="197">
        <v>18.57</v>
      </c>
      <c r="M85" s="197">
        <v>0.91</v>
      </c>
      <c r="N85" s="197">
        <v>0</v>
      </c>
      <c r="O85" s="197">
        <v>0</v>
      </c>
      <c r="P85" s="197">
        <v>1.02</v>
      </c>
      <c r="Q85" s="197">
        <v>0.2</v>
      </c>
      <c r="R85" s="197">
        <v>0.25</v>
      </c>
      <c r="S85" s="197">
        <v>0.26</v>
      </c>
      <c r="T85" s="197">
        <v>0</v>
      </c>
      <c r="U85" s="197">
        <v>1.72</v>
      </c>
      <c r="V85" s="197">
        <v>1.51</v>
      </c>
      <c r="W85" s="197">
        <v>0.97</v>
      </c>
      <c r="X85" s="197">
        <v>18.78</v>
      </c>
      <c r="Y85" s="197">
        <v>0</v>
      </c>
      <c r="Z85" s="197">
        <v>2.4900000000000002</v>
      </c>
      <c r="AA85" s="197">
        <v>0.73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21.4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261.02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0.33</v>
      </c>
      <c r="E86" s="197">
        <v>0</v>
      </c>
      <c r="F86" s="197">
        <v>0</v>
      </c>
      <c r="G86" s="197">
        <v>0.63</v>
      </c>
      <c r="H86" s="197">
        <v>0</v>
      </c>
      <c r="I86" s="197">
        <v>0</v>
      </c>
      <c r="J86" s="197">
        <v>0</v>
      </c>
      <c r="K86" s="197">
        <v>0.3</v>
      </c>
      <c r="L86" s="197">
        <v>18.57</v>
      </c>
      <c r="M86" s="197">
        <v>0.91</v>
      </c>
      <c r="N86" s="197">
        <v>0</v>
      </c>
      <c r="O86" s="197">
        <v>0</v>
      </c>
      <c r="P86" s="197">
        <v>1.02</v>
      </c>
      <c r="Q86" s="197">
        <v>0.2</v>
      </c>
      <c r="R86" s="197">
        <v>0.25</v>
      </c>
      <c r="S86" s="197">
        <v>0.26</v>
      </c>
      <c r="T86" s="197">
        <v>0</v>
      </c>
      <c r="U86" s="197">
        <v>1.72</v>
      </c>
      <c r="V86" s="197">
        <v>1.51</v>
      </c>
      <c r="W86" s="197">
        <v>0.97</v>
      </c>
      <c r="X86" s="197">
        <v>18.78</v>
      </c>
      <c r="Y86" s="197">
        <v>0</v>
      </c>
      <c r="Z86" s="197">
        <v>2.4900000000000002</v>
      </c>
      <c r="AA86" s="197">
        <v>0.73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261.02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0.75</v>
      </c>
      <c r="K87" s="197">
        <v>0.3</v>
      </c>
      <c r="L87" s="197">
        <v>18.57</v>
      </c>
      <c r="M87" s="197">
        <v>0.91</v>
      </c>
      <c r="N87" s="197">
        <v>0</v>
      </c>
      <c r="O87" s="197">
        <v>0</v>
      </c>
      <c r="P87" s="197">
        <v>1.02</v>
      </c>
      <c r="Q87" s="197">
        <v>0.2</v>
      </c>
      <c r="R87" s="197">
        <v>0.25</v>
      </c>
      <c r="S87" s="197">
        <v>0.26</v>
      </c>
      <c r="T87" s="197">
        <v>0</v>
      </c>
      <c r="U87" s="197">
        <v>1.72</v>
      </c>
      <c r="V87" s="197">
        <v>1.51</v>
      </c>
      <c r="W87" s="197">
        <v>0.97</v>
      </c>
      <c r="X87" s="197">
        <v>18.78</v>
      </c>
      <c r="Y87" s="197">
        <v>0</v>
      </c>
      <c r="Z87" s="197">
        <v>2.4900000000000002</v>
      </c>
      <c r="AA87" s="197">
        <v>0.73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261.02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0.75</v>
      </c>
      <c r="K88" s="197">
        <v>0.3</v>
      </c>
      <c r="L88" s="197">
        <v>18.57</v>
      </c>
      <c r="M88" s="197">
        <v>0.91</v>
      </c>
      <c r="N88" s="197">
        <v>0</v>
      </c>
      <c r="O88" s="197">
        <v>0</v>
      </c>
      <c r="P88" s="197">
        <v>1.02</v>
      </c>
      <c r="Q88" s="197">
        <v>0.2</v>
      </c>
      <c r="R88" s="197">
        <v>0.25</v>
      </c>
      <c r="S88" s="197">
        <v>0.26</v>
      </c>
      <c r="T88" s="197">
        <v>0</v>
      </c>
      <c r="U88" s="197">
        <v>1.72</v>
      </c>
      <c r="V88" s="197">
        <v>1.51</v>
      </c>
      <c r="W88" s="197">
        <v>0.97</v>
      </c>
      <c r="X88" s="197">
        <v>18.78</v>
      </c>
      <c r="Y88" s="197">
        <v>0</v>
      </c>
      <c r="Z88" s="197">
        <v>2.4900000000000002</v>
      </c>
      <c r="AA88" s="197">
        <v>0.73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261.02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0.33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0.75</v>
      </c>
      <c r="K89" s="197">
        <v>0.3</v>
      </c>
      <c r="L89" s="197">
        <v>18.57</v>
      </c>
      <c r="M89" s="197">
        <v>0.91</v>
      </c>
      <c r="N89" s="197">
        <v>0</v>
      </c>
      <c r="O89" s="197">
        <v>0</v>
      </c>
      <c r="P89" s="197">
        <v>1.02</v>
      </c>
      <c r="Q89" s="197">
        <v>0.2</v>
      </c>
      <c r="R89" s="197">
        <v>0.25</v>
      </c>
      <c r="S89" s="197">
        <v>0.26</v>
      </c>
      <c r="T89" s="197">
        <v>0</v>
      </c>
      <c r="U89" s="197">
        <v>1.72</v>
      </c>
      <c r="V89" s="197">
        <v>1.51</v>
      </c>
      <c r="W89" s="197">
        <v>0.97</v>
      </c>
      <c r="X89" s="197">
        <v>18.78</v>
      </c>
      <c r="Y89" s="197">
        <v>0</v>
      </c>
      <c r="Z89" s="197">
        <v>2.4900000000000002</v>
      </c>
      <c r="AA89" s="197">
        <v>0.73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261.02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0.33</v>
      </c>
      <c r="E90" s="197">
        <v>0</v>
      </c>
      <c r="F90" s="197">
        <v>0</v>
      </c>
      <c r="G90" s="197">
        <v>0.24</v>
      </c>
      <c r="H90" s="197">
        <v>0</v>
      </c>
      <c r="I90" s="197">
        <v>0</v>
      </c>
      <c r="J90" s="197">
        <v>0.75</v>
      </c>
      <c r="K90" s="197">
        <v>0.3</v>
      </c>
      <c r="L90" s="197">
        <v>18.57</v>
      </c>
      <c r="M90" s="197">
        <v>0.91</v>
      </c>
      <c r="N90" s="197">
        <v>0</v>
      </c>
      <c r="O90" s="197">
        <v>0</v>
      </c>
      <c r="P90" s="197">
        <v>1.02</v>
      </c>
      <c r="Q90" s="197">
        <v>0.2</v>
      </c>
      <c r="R90" s="197">
        <v>0.25</v>
      </c>
      <c r="S90" s="197">
        <v>0.26</v>
      </c>
      <c r="T90" s="197">
        <v>0</v>
      </c>
      <c r="U90" s="197">
        <v>1.72</v>
      </c>
      <c r="V90" s="197">
        <v>1.51</v>
      </c>
      <c r="W90" s="197">
        <v>0.97</v>
      </c>
      <c r="X90" s="197">
        <v>18.78</v>
      </c>
      <c r="Y90" s="197">
        <v>0</v>
      </c>
      <c r="Z90" s="197">
        <v>2.4900000000000002</v>
      </c>
      <c r="AA90" s="197">
        <v>0.73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24.29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261.02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0.33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0.75</v>
      </c>
      <c r="K91" s="197">
        <v>0.3</v>
      </c>
      <c r="L91" s="197">
        <v>18.57</v>
      </c>
      <c r="M91" s="197">
        <v>0.91</v>
      </c>
      <c r="N91" s="197">
        <v>0</v>
      </c>
      <c r="O91" s="197">
        <v>0</v>
      </c>
      <c r="P91" s="197">
        <v>1.02</v>
      </c>
      <c r="Q91" s="197">
        <v>0.2</v>
      </c>
      <c r="R91" s="197">
        <v>0.25</v>
      </c>
      <c r="S91" s="197">
        <v>0.26</v>
      </c>
      <c r="T91" s="197">
        <v>0</v>
      </c>
      <c r="U91" s="197">
        <v>1.72</v>
      </c>
      <c r="V91" s="197">
        <v>1.51</v>
      </c>
      <c r="W91" s="197">
        <v>0.97</v>
      </c>
      <c r="X91" s="197">
        <v>18.78</v>
      </c>
      <c r="Y91" s="197">
        <v>0</v>
      </c>
      <c r="Z91" s="197">
        <v>2.4900000000000002</v>
      </c>
      <c r="AA91" s="197">
        <v>0.73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24.29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261.02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0.33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0.75</v>
      </c>
      <c r="K92" s="197">
        <v>0.3</v>
      </c>
      <c r="L92" s="197">
        <v>18.57</v>
      </c>
      <c r="M92" s="197">
        <v>0.91</v>
      </c>
      <c r="N92" s="197">
        <v>0</v>
      </c>
      <c r="O92" s="197">
        <v>0</v>
      </c>
      <c r="P92" s="197">
        <v>1.02</v>
      </c>
      <c r="Q92" s="197">
        <v>0.2</v>
      </c>
      <c r="R92" s="197">
        <v>0.25</v>
      </c>
      <c r="S92" s="197">
        <v>0.26</v>
      </c>
      <c r="T92" s="197">
        <v>0</v>
      </c>
      <c r="U92" s="197">
        <v>1.72</v>
      </c>
      <c r="V92" s="197">
        <v>1.51</v>
      </c>
      <c r="W92" s="197">
        <v>0.97</v>
      </c>
      <c r="X92" s="197">
        <v>18.78</v>
      </c>
      <c r="Y92" s="197">
        <v>0</v>
      </c>
      <c r="Z92" s="197">
        <v>2.4900000000000002</v>
      </c>
      <c r="AA92" s="197">
        <v>0.73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24.29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261.02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0.33</v>
      </c>
      <c r="E93" s="197">
        <v>0</v>
      </c>
      <c r="F93" s="197">
        <v>0</v>
      </c>
      <c r="G93" s="197">
        <v>0.17</v>
      </c>
      <c r="H93" s="197">
        <v>0</v>
      </c>
      <c r="I93" s="197">
        <v>0</v>
      </c>
      <c r="J93" s="197">
        <v>0.75</v>
      </c>
      <c r="K93" s="197">
        <v>0.3</v>
      </c>
      <c r="L93" s="197">
        <v>18.57</v>
      </c>
      <c r="M93" s="197">
        <v>0.91</v>
      </c>
      <c r="N93" s="197">
        <v>0</v>
      </c>
      <c r="O93" s="197">
        <v>0</v>
      </c>
      <c r="P93" s="197">
        <v>1.02</v>
      </c>
      <c r="Q93" s="197">
        <v>0.2</v>
      </c>
      <c r="R93" s="197">
        <v>0.25</v>
      </c>
      <c r="S93" s="197">
        <v>0.26</v>
      </c>
      <c r="T93" s="197">
        <v>0</v>
      </c>
      <c r="U93" s="197">
        <v>1.72</v>
      </c>
      <c r="V93" s="197">
        <v>1.51</v>
      </c>
      <c r="W93" s="197">
        <v>0.97</v>
      </c>
      <c r="X93" s="197">
        <v>18.78</v>
      </c>
      <c r="Y93" s="197">
        <v>0</v>
      </c>
      <c r="Z93" s="197">
        <v>2.4900000000000002</v>
      </c>
      <c r="AA93" s="197">
        <v>0.73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24.29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261.02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0.33</v>
      </c>
      <c r="E94" s="197">
        <v>0</v>
      </c>
      <c r="F94" s="197">
        <v>0</v>
      </c>
      <c r="G94" s="197">
        <v>0.64</v>
      </c>
      <c r="H94" s="197">
        <v>0</v>
      </c>
      <c r="I94" s="197">
        <v>0</v>
      </c>
      <c r="J94" s="197">
        <v>0.75</v>
      </c>
      <c r="K94" s="197">
        <v>0.3</v>
      </c>
      <c r="L94" s="197">
        <v>18.57</v>
      </c>
      <c r="M94" s="197">
        <v>0.91</v>
      </c>
      <c r="N94" s="197">
        <v>0</v>
      </c>
      <c r="O94" s="197">
        <v>0</v>
      </c>
      <c r="P94" s="197">
        <v>1.02</v>
      </c>
      <c r="Q94" s="197">
        <v>0.2</v>
      </c>
      <c r="R94" s="197">
        <v>0.25</v>
      </c>
      <c r="S94" s="197">
        <v>0.26</v>
      </c>
      <c r="T94" s="197">
        <v>0</v>
      </c>
      <c r="U94" s="197">
        <v>1.72</v>
      </c>
      <c r="V94" s="197">
        <v>1.51</v>
      </c>
      <c r="W94" s="197">
        <v>0.97</v>
      </c>
      <c r="X94" s="197">
        <v>18.78</v>
      </c>
      <c r="Y94" s="197">
        <v>0</v>
      </c>
      <c r="Z94" s="197">
        <v>2.4900000000000002</v>
      </c>
      <c r="AA94" s="197">
        <v>0.73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24.29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261.02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0.33</v>
      </c>
      <c r="E95" s="197">
        <v>0</v>
      </c>
      <c r="F95" s="197">
        <v>0</v>
      </c>
      <c r="G95" s="197">
        <v>0.64</v>
      </c>
      <c r="H95" s="197">
        <v>0</v>
      </c>
      <c r="I95" s="197">
        <v>0</v>
      </c>
      <c r="J95" s="197">
        <v>0.75</v>
      </c>
      <c r="K95" s="197">
        <v>0.3</v>
      </c>
      <c r="L95" s="197">
        <v>18.57</v>
      </c>
      <c r="M95" s="197">
        <v>0.91</v>
      </c>
      <c r="N95" s="197">
        <v>4.7</v>
      </c>
      <c r="O95" s="197">
        <v>0</v>
      </c>
      <c r="P95" s="197">
        <v>1.02</v>
      </c>
      <c r="Q95" s="197">
        <v>0.2</v>
      </c>
      <c r="R95" s="197">
        <v>0.25</v>
      </c>
      <c r="S95" s="197">
        <v>0.26</v>
      </c>
      <c r="T95" s="197">
        <v>0</v>
      </c>
      <c r="U95" s="197">
        <v>1.72</v>
      </c>
      <c r="V95" s="197">
        <v>2.15</v>
      </c>
      <c r="W95" s="197">
        <v>0.97</v>
      </c>
      <c r="X95" s="197">
        <v>18.78</v>
      </c>
      <c r="Y95" s="197">
        <v>0</v>
      </c>
      <c r="Z95" s="197">
        <v>2.4900000000000002</v>
      </c>
      <c r="AA95" s="197">
        <v>0.73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24.29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261.02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0.33</v>
      </c>
      <c r="E96" s="197">
        <v>0</v>
      </c>
      <c r="F96" s="197">
        <v>0</v>
      </c>
      <c r="G96" s="197">
        <v>0.64</v>
      </c>
      <c r="H96" s="197">
        <v>0</v>
      </c>
      <c r="I96" s="197">
        <v>0</v>
      </c>
      <c r="J96" s="197">
        <v>0.75</v>
      </c>
      <c r="K96" s="197">
        <v>0.3</v>
      </c>
      <c r="L96" s="197">
        <v>18.57</v>
      </c>
      <c r="M96" s="197">
        <v>0.91</v>
      </c>
      <c r="N96" s="197">
        <v>3.66</v>
      </c>
      <c r="O96" s="197">
        <v>0</v>
      </c>
      <c r="P96" s="197">
        <v>1.02</v>
      </c>
      <c r="Q96" s="197">
        <v>0.2</v>
      </c>
      <c r="R96" s="197">
        <v>0.25</v>
      </c>
      <c r="S96" s="197">
        <v>0.26</v>
      </c>
      <c r="T96" s="197">
        <v>0</v>
      </c>
      <c r="U96" s="197">
        <v>1.72</v>
      </c>
      <c r="V96" s="197">
        <v>2.15</v>
      </c>
      <c r="W96" s="197">
        <v>0.97</v>
      </c>
      <c r="X96" s="197">
        <v>18.78</v>
      </c>
      <c r="Y96" s="197">
        <v>0</v>
      </c>
      <c r="Z96" s="197">
        <v>2.4900000000000002</v>
      </c>
      <c r="AA96" s="197">
        <v>0.73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24.29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261.02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0.33</v>
      </c>
      <c r="E97" s="197">
        <v>0</v>
      </c>
      <c r="F97" s="197">
        <v>0</v>
      </c>
      <c r="G97" s="197">
        <v>0.64</v>
      </c>
      <c r="H97" s="197">
        <v>0</v>
      </c>
      <c r="I97" s="197">
        <v>0</v>
      </c>
      <c r="J97" s="197">
        <v>0.75</v>
      </c>
      <c r="K97" s="197">
        <v>0.3</v>
      </c>
      <c r="L97" s="197">
        <v>18.57</v>
      </c>
      <c r="M97" s="197">
        <v>0.91</v>
      </c>
      <c r="N97" s="197">
        <v>3.57</v>
      </c>
      <c r="O97" s="197">
        <v>0</v>
      </c>
      <c r="P97" s="197">
        <v>1.02</v>
      </c>
      <c r="Q97" s="197">
        <v>0.2</v>
      </c>
      <c r="R97" s="197">
        <v>0.25</v>
      </c>
      <c r="S97" s="197">
        <v>0.26</v>
      </c>
      <c r="T97" s="197">
        <v>0</v>
      </c>
      <c r="U97" s="197">
        <v>1.72</v>
      </c>
      <c r="V97" s="197">
        <v>2.15</v>
      </c>
      <c r="W97" s="197">
        <v>0.97</v>
      </c>
      <c r="X97" s="197">
        <v>18.78</v>
      </c>
      <c r="Y97" s="197">
        <v>0</v>
      </c>
      <c r="Z97" s="197">
        <v>2.4900000000000002</v>
      </c>
      <c r="AA97" s="197">
        <v>0.73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24.29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261.02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0.33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0.75</v>
      </c>
      <c r="K98" s="197">
        <v>0.3</v>
      </c>
      <c r="L98" s="197">
        <v>18.57</v>
      </c>
      <c r="M98" s="197">
        <v>0.91</v>
      </c>
      <c r="N98" s="197">
        <v>2.2599999999999998</v>
      </c>
      <c r="O98" s="197">
        <v>0</v>
      </c>
      <c r="P98" s="197">
        <v>1.02</v>
      </c>
      <c r="Q98" s="197">
        <v>0.2</v>
      </c>
      <c r="R98" s="197">
        <v>0.25</v>
      </c>
      <c r="S98" s="197">
        <v>0.26</v>
      </c>
      <c r="T98" s="197">
        <v>0</v>
      </c>
      <c r="U98" s="197">
        <v>1.72</v>
      </c>
      <c r="V98" s="197">
        <v>2.15</v>
      </c>
      <c r="W98" s="197">
        <v>0.97</v>
      </c>
      <c r="X98" s="197">
        <v>18.78</v>
      </c>
      <c r="Y98" s="197">
        <v>0</v>
      </c>
      <c r="Z98" s="197">
        <v>2.4900000000000002</v>
      </c>
      <c r="AA98" s="197">
        <v>0.73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24.29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261.02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4.1737500000000011E-2</v>
      </c>
      <c r="E99">
        <f t="shared" si="0"/>
        <v>0</v>
      </c>
      <c r="F99">
        <f t="shared" si="0"/>
        <v>0</v>
      </c>
      <c r="G99">
        <f t="shared" si="0"/>
        <v>-8.0974999999999589E-3</v>
      </c>
      <c r="H99">
        <f t="shared" si="0"/>
        <v>0</v>
      </c>
      <c r="I99">
        <f t="shared" si="0"/>
        <v>0</v>
      </c>
      <c r="J99">
        <f t="shared" si="0"/>
        <v>-6.664000000000006E-2</v>
      </c>
      <c r="K99">
        <f t="shared" si="0"/>
        <v>7.2000000000000119E-3</v>
      </c>
      <c r="L99">
        <f t="shared" si="0"/>
        <v>0.45087999999999967</v>
      </c>
      <c r="M99">
        <f t="shared" si="0"/>
        <v>2.183999999999995E-2</v>
      </c>
      <c r="N99">
        <f t="shared" si="0"/>
        <v>3.5474999999999999E-3</v>
      </c>
      <c r="O99">
        <f t="shared" si="0"/>
        <v>0</v>
      </c>
      <c r="P99">
        <f t="shared" si="0"/>
        <v>2.4479999999999991E-2</v>
      </c>
      <c r="Q99">
        <f t="shared" si="0"/>
        <v>4.7999999999999909E-3</v>
      </c>
      <c r="R99">
        <f t="shared" si="0"/>
        <v>6.9050000000000005E-3</v>
      </c>
      <c r="S99">
        <f t="shared" si="0"/>
        <v>5.8625000000000083E-3</v>
      </c>
      <c r="T99">
        <f t="shared" si="0"/>
        <v>0</v>
      </c>
      <c r="U99">
        <f t="shared" si="0"/>
        <v>4.1279999999999976E-2</v>
      </c>
      <c r="V99">
        <f t="shared" si="0"/>
        <v>2.3300000000000019E-2</v>
      </c>
      <c r="W99">
        <f t="shared" si="0"/>
        <v>2.3279999999999981E-2</v>
      </c>
      <c r="X99">
        <f t="shared" si="0"/>
        <v>0.32947999999999961</v>
      </c>
      <c r="Y99">
        <f t="shared" si="0"/>
        <v>0</v>
      </c>
      <c r="Z99">
        <f t="shared" si="0"/>
        <v>5.9760000000000077E-2</v>
      </c>
      <c r="AA99">
        <f t="shared" si="0"/>
        <v>1.7519999999999977E-2</v>
      </c>
      <c r="AB99">
        <f t="shared" si="0"/>
        <v>0</v>
      </c>
      <c r="AC99">
        <f t="shared" si="0"/>
        <v>3.9017499999999976E-2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0.5249324999999998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6.2851200000000009</v>
      </c>
      <c r="AP99">
        <f t="shared" si="0"/>
        <v>2.5549999999999993E-2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-17.481999999999999</v>
      </c>
      <c r="G9" s="82">
        <v>-17.481999999999999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17.481999999999999</v>
      </c>
      <c r="AF9" s="82">
        <v>0</v>
      </c>
      <c r="AG9" s="82">
        <v>0</v>
      </c>
      <c r="AH9" s="82">
        <v>0</v>
      </c>
      <c r="AI9" s="82">
        <v>17.481999999999999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17.481999999999999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-17.481999999999999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174.82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174.82</v>
      </c>
      <c r="DF9" s="81">
        <f t="shared" si="31"/>
        <v>17.481999999999999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-17.481999999999999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-35.061999999999998</v>
      </c>
      <c r="G10" s="82">
        <v>-35.061999999999998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35.061999999999998</v>
      </c>
      <c r="AF10" s="82">
        <v>0</v>
      </c>
      <c r="AG10" s="82">
        <v>0</v>
      </c>
      <c r="AH10" s="82">
        <v>0</v>
      </c>
      <c r="AI10" s="82">
        <v>35.061999999999998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35.061999999999998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-35.061999999999998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350.62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350.62</v>
      </c>
      <c r="DF10" s="81">
        <f t="shared" si="31"/>
        <v>35.061999999999998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-35.061999999999998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-50.642000000000003</v>
      </c>
      <c r="G11" s="82">
        <v>-50.642000000000003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50.642000000000003</v>
      </c>
      <c r="AF11" s="82">
        <v>0</v>
      </c>
      <c r="AG11" s="82">
        <v>0</v>
      </c>
      <c r="AH11" s="82">
        <v>0</v>
      </c>
      <c r="AI11" s="82">
        <v>50.642000000000003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50.642000000000003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-50.642000000000003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506.42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506.42</v>
      </c>
      <c r="DF11" s="81">
        <f t="shared" si="31"/>
        <v>50.642000000000003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-50.642000000000003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-65.471999999999994</v>
      </c>
      <c r="G12" s="82">
        <v>-65.471999999999994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65.471999999999994</v>
      </c>
      <c r="AF12" s="82">
        <v>0</v>
      </c>
      <c r="AG12" s="82">
        <v>0</v>
      </c>
      <c r="AH12" s="82">
        <v>0</v>
      </c>
      <c r="AI12" s="82">
        <v>65.471999999999994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65.471999999999994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-65.471999999999994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654.71999999999991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654.71999999999991</v>
      </c>
      <c r="DF12" s="81">
        <f t="shared" si="31"/>
        <v>65.471999999999994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-65.471999999999994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-81</v>
      </c>
      <c r="G13" s="82">
        <v>-81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81</v>
      </c>
      <c r="AF13" s="82">
        <v>0</v>
      </c>
      <c r="AG13" s="82">
        <v>0</v>
      </c>
      <c r="AH13" s="82">
        <v>0</v>
      </c>
      <c r="AI13" s="82">
        <v>81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81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-81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810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810</v>
      </c>
      <c r="DF13" s="81">
        <f t="shared" si="31"/>
        <v>81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-81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-10</v>
      </c>
      <c r="D14" s="82">
        <v>0</v>
      </c>
      <c r="E14" s="82">
        <v>0</v>
      </c>
      <c r="F14" s="82">
        <v>-94.59</v>
      </c>
      <c r="G14" s="82">
        <v>-104.59</v>
      </c>
      <c r="H14" s="76"/>
      <c r="I14" s="31">
        <v>12</v>
      </c>
      <c r="J14" s="82">
        <v>10</v>
      </c>
      <c r="K14" s="82">
        <v>0</v>
      </c>
      <c r="L14" s="82">
        <v>0</v>
      </c>
      <c r="M14" s="82">
        <v>0</v>
      </c>
      <c r="N14" s="82">
        <v>10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94.59</v>
      </c>
      <c r="AF14" s="82">
        <v>0</v>
      </c>
      <c r="AG14" s="82">
        <v>0</v>
      </c>
      <c r="AH14" s="82">
        <v>0</v>
      </c>
      <c r="AI14" s="82">
        <v>94.59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94.59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-94.59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100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100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945.90000000000009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945.90000000000009</v>
      </c>
      <c r="DF14" s="81">
        <f t="shared" si="31"/>
        <v>104.59</v>
      </c>
      <c r="DG14" s="81">
        <f t="shared" si="32"/>
        <v>-10</v>
      </c>
      <c r="DH14" s="81">
        <f t="shared" si="33"/>
        <v>0</v>
      </c>
      <c r="DI14" s="81">
        <f t="shared" si="34"/>
        <v>0</v>
      </c>
      <c r="DJ14" s="81">
        <f t="shared" si="35"/>
        <v>-94.59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-25</v>
      </c>
      <c r="D15" s="82">
        <v>0</v>
      </c>
      <c r="E15" s="82">
        <v>0</v>
      </c>
      <c r="F15" s="82">
        <v>-115.83199999999999</v>
      </c>
      <c r="G15" s="82">
        <v>-140.83199999999999</v>
      </c>
      <c r="H15" s="76"/>
      <c r="I15" s="31">
        <v>13</v>
      </c>
      <c r="J15" s="82">
        <v>25</v>
      </c>
      <c r="K15" s="82">
        <v>0</v>
      </c>
      <c r="L15" s="82">
        <v>0</v>
      </c>
      <c r="M15" s="82">
        <v>0</v>
      </c>
      <c r="N15" s="82">
        <v>25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115.83199999999999</v>
      </c>
      <c r="AF15" s="82">
        <v>0</v>
      </c>
      <c r="AG15" s="82">
        <v>0</v>
      </c>
      <c r="AH15" s="82">
        <v>0</v>
      </c>
      <c r="AI15" s="82">
        <v>115.83199999999999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115.83199999999999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-115.83199999999999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1158.32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1158.32</v>
      </c>
      <c r="DF15" s="81">
        <f t="shared" si="31"/>
        <v>140.83199999999999</v>
      </c>
      <c r="DG15" s="81">
        <f t="shared" si="32"/>
        <v>-25</v>
      </c>
      <c r="DH15" s="81">
        <f t="shared" si="33"/>
        <v>0</v>
      </c>
      <c r="DI15" s="81">
        <f t="shared" si="34"/>
        <v>0</v>
      </c>
      <c r="DJ15" s="81">
        <f t="shared" si="35"/>
        <v>-115.83199999999999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-40</v>
      </c>
      <c r="D16" s="82">
        <v>0</v>
      </c>
      <c r="E16" s="82">
        <v>0</v>
      </c>
      <c r="F16" s="82">
        <v>-92</v>
      </c>
      <c r="G16" s="82">
        <v>-132</v>
      </c>
      <c r="H16" s="76"/>
      <c r="I16" s="31">
        <v>14</v>
      </c>
      <c r="J16" s="82">
        <v>40</v>
      </c>
      <c r="K16" s="82">
        <v>0</v>
      </c>
      <c r="L16" s="82">
        <v>0</v>
      </c>
      <c r="M16" s="82">
        <v>0</v>
      </c>
      <c r="N16" s="82">
        <v>40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92</v>
      </c>
      <c r="AF16" s="82">
        <v>0</v>
      </c>
      <c r="AG16" s="82">
        <v>0</v>
      </c>
      <c r="AH16" s="82">
        <v>0</v>
      </c>
      <c r="AI16" s="82">
        <v>92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92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-92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920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920</v>
      </c>
      <c r="DF16" s="81">
        <f t="shared" si="31"/>
        <v>132</v>
      </c>
      <c r="DG16" s="81">
        <f t="shared" si="32"/>
        <v>-40</v>
      </c>
      <c r="DH16" s="81">
        <f t="shared" si="33"/>
        <v>0</v>
      </c>
      <c r="DI16" s="81">
        <f t="shared" si="34"/>
        <v>0</v>
      </c>
      <c r="DJ16" s="81">
        <f t="shared" si="35"/>
        <v>-92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-47.84</v>
      </c>
      <c r="D17" s="82">
        <v>0</v>
      </c>
      <c r="E17" s="82">
        <v>0</v>
      </c>
      <c r="F17" s="82">
        <v>-65.16</v>
      </c>
      <c r="G17" s="82">
        <v>-113</v>
      </c>
      <c r="H17" s="76"/>
      <c r="I17" s="31">
        <v>15</v>
      </c>
      <c r="J17" s="82">
        <v>47.84</v>
      </c>
      <c r="K17" s="82">
        <v>0</v>
      </c>
      <c r="L17" s="82">
        <v>0</v>
      </c>
      <c r="M17" s="82">
        <v>0</v>
      </c>
      <c r="N17" s="82">
        <v>47.84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65.16</v>
      </c>
      <c r="AF17" s="82">
        <v>0</v>
      </c>
      <c r="AG17" s="82">
        <v>0</v>
      </c>
      <c r="AH17" s="82">
        <v>0</v>
      </c>
      <c r="AI17" s="82">
        <v>65.16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47.84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-47.84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65.16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-65.16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478.40000000000003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478.40000000000003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651.59999999999991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651.59999999999991</v>
      </c>
      <c r="DF17" s="81">
        <f t="shared" si="31"/>
        <v>113</v>
      </c>
      <c r="DG17" s="81">
        <f t="shared" si="32"/>
        <v>-47.84</v>
      </c>
      <c r="DH17" s="81">
        <f t="shared" si="33"/>
        <v>0</v>
      </c>
      <c r="DI17" s="81">
        <f t="shared" si="34"/>
        <v>0</v>
      </c>
      <c r="DJ17" s="81">
        <f t="shared" si="35"/>
        <v>-65.16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-41.066000000000003</v>
      </c>
      <c r="D18" s="82">
        <v>0</v>
      </c>
      <c r="E18" s="82">
        <v>0</v>
      </c>
      <c r="F18" s="82">
        <v>-55.933999999999997</v>
      </c>
      <c r="G18" s="82">
        <v>-97</v>
      </c>
      <c r="H18" s="76"/>
      <c r="I18" s="31">
        <v>16</v>
      </c>
      <c r="J18" s="82">
        <v>41.066000000000003</v>
      </c>
      <c r="K18" s="82">
        <v>0</v>
      </c>
      <c r="L18" s="82">
        <v>0</v>
      </c>
      <c r="M18" s="82">
        <v>0</v>
      </c>
      <c r="N18" s="82">
        <v>41.066000000000003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55.933999999999997</v>
      </c>
      <c r="AF18" s="82">
        <v>0</v>
      </c>
      <c r="AG18" s="82">
        <v>0</v>
      </c>
      <c r="AH18" s="82">
        <v>0</v>
      </c>
      <c r="AI18" s="82">
        <v>55.933999999999997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41.066000000000003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-41.066000000000003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55.933999999999997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-55.933999999999997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410.66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410.66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559.33999999999992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559.33999999999992</v>
      </c>
      <c r="DF18" s="81">
        <f t="shared" si="31"/>
        <v>97</v>
      </c>
      <c r="DG18" s="81">
        <f t="shared" si="32"/>
        <v>-41.066000000000003</v>
      </c>
      <c r="DH18" s="81">
        <f t="shared" si="33"/>
        <v>0</v>
      </c>
      <c r="DI18" s="81">
        <f t="shared" si="34"/>
        <v>0</v>
      </c>
      <c r="DJ18" s="81">
        <f t="shared" si="35"/>
        <v>-55.933999999999997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-10.161</v>
      </c>
      <c r="D19" s="82">
        <v>0</v>
      </c>
      <c r="E19" s="82">
        <v>0</v>
      </c>
      <c r="F19" s="82">
        <v>-13.839</v>
      </c>
      <c r="G19" s="82">
        <v>-24</v>
      </c>
      <c r="H19" s="76"/>
      <c r="I19" s="31">
        <v>17</v>
      </c>
      <c r="J19" s="82">
        <v>10.161</v>
      </c>
      <c r="K19" s="82">
        <v>0</v>
      </c>
      <c r="L19" s="82">
        <v>0</v>
      </c>
      <c r="M19" s="82">
        <v>0</v>
      </c>
      <c r="N19" s="82">
        <v>10.161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13.839</v>
      </c>
      <c r="AF19" s="82">
        <v>0</v>
      </c>
      <c r="AG19" s="82">
        <v>0</v>
      </c>
      <c r="AH19" s="82">
        <v>0</v>
      </c>
      <c r="AI19" s="82">
        <v>13.839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10.161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-10.161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13.839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-13.839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101.61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101.61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138.39000000000001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138.39000000000001</v>
      </c>
      <c r="DF19" s="81">
        <f t="shared" si="31"/>
        <v>24</v>
      </c>
      <c r="DG19" s="81">
        <f t="shared" si="32"/>
        <v>-10.161</v>
      </c>
      <c r="DH19" s="81">
        <f t="shared" si="33"/>
        <v>0</v>
      </c>
      <c r="DI19" s="81">
        <f t="shared" si="34"/>
        <v>0</v>
      </c>
      <c r="DJ19" s="81">
        <f t="shared" si="35"/>
        <v>-13.839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-7.1970000000000001</v>
      </c>
      <c r="D20" s="82">
        <v>0</v>
      </c>
      <c r="E20" s="82">
        <v>0</v>
      </c>
      <c r="F20" s="82">
        <v>-9.8030000000000008</v>
      </c>
      <c r="G20" s="82">
        <v>-17</v>
      </c>
      <c r="H20" s="76"/>
      <c r="I20" s="31">
        <v>18</v>
      </c>
      <c r="J20" s="82">
        <v>7.1970000000000001</v>
      </c>
      <c r="K20" s="82">
        <v>0</v>
      </c>
      <c r="L20" s="82">
        <v>0</v>
      </c>
      <c r="M20" s="82">
        <v>0</v>
      </c>
      <c r="N20" s="82">
        <v>7.1970000000000001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9.8030000000000008</v>
      </c>
      <c r="AF20" s="82">
        <v>0</v>
      </c>
      <c r="AG20" s="82">
        <v>0</v>
      </c>
      <c r="AH20" s="82">
        <v>0</v>
      </c>
      <c r="AI20" s="82">
        <v>9.8030000000000008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7.1970000000000001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-7.1970000000000001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9.8030000000000008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-9.8030000000000008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71.97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71.97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98.03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98.03</v>
      </c>
      <c r="DF20" s="81">
        <f t="shared" si="31"/>
        <v>17</v>
      </c>
      <c r="DG20" s="81">
        <f t="shared" si="32"/>
        <v>-7.1970000000000001</v>
      </c>
      <c r="DH20" s="81">
        <f t="shared" si="33"/>
        <v>0</v>
      </c>
      <c r="DI20" s="81">
        <f t="shared" si="34"/>
        <v>0</v>
      </c>
      <c r="DJ20" s="81">
        <f t="shared" si="35"/>
        <v>-9.8030000000000008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-5.9269999999999996</v>
      </c>
      <c r="D21" s="82">
        <v>0</v>
      </c>
      <c r="E21" s="82">
        <v>0</v>
      </c>
      <c r="F21" s="82">
        <v>-8.0730000000000004</v>
      </c>
      <c r="G21" s="82">
        <v>-14</v>
      </c>
      <c r="H21" s="76"/>
      <c r="I21" s="31">
        <v>19</v>
      </c>
      <c r="J21" s="82">
        <v>5.9269999999999996</v>
      </c>
      <c r="K21" s="82">
        <v>0</v>
      </c>
      <c r="L21" s="82">
        <v>0</v>
      </c>
      <c r="M21" s="82">
        <v>0</v>
      </c>
      <c r="N21" s="82">
        <v>5.9269999999999996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8.0730000000000004</v>
      </c>
      <c r="AF21" s="82">
        <v>0</v>
      </c>
      <c r="AG21" s="82">
        <v>0</v>
      </c>
      <c r="AH21" s="82">
        <v>0</v>
      </c>
      <c r="AI21" s="82">
        <v>8.0730000000000004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5.9269999999999996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-5.9269999999999996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8.0730000000000004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-8.0730000000000004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59.269999999999996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59.269999999999996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80.73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80.73</v>
      </c>
      <c r="DF21" s="81">
        <f t="shared" si="31"/>
        <v>14</v>
      </c>
      <c r="DG21" s="81">
        <f t="shared" si="32"/>
        <v>-5.9269999999999996</v>
      </c>
      <c r="DH21" s="81">
        <f t="shared" si="33"/>
        <v>0</v>
      </c>
      <c r="DI21" s="81">
        <f t="shared" si="34"/>
        <v>0</v>
      </c>
      <c r="DJ21" s="81">
        <f t="shared" si="35"/>
        <v>-8.0730000000000004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-7.1970000000000001</v>
      </c>
      <c r="D22" s="82">
        <v>0</v>
      </c>
      <c r="E22" s="82">
        <v>0</v>
      </c>
      <c r="F22" s="82">
        <v>-9.8030000000000008</v>
      </c>
      <c r="G22" s="82">
        <v>-17</v>
      </c>
      <c r="H22" s="76"/>
      <c r="I22" s="31">
        <v>20</v>
      </c>
      <c r="J22" s="82">
        <v>7.1970000000000001</v>
      </c>
      <c r="K22" s="82">
        <v>0</v>
      </c>
      <c r="L22" s="82">
        <v>0</v>
      </c>
      <c r="M22" s="82">
        <v>0</v>
      </c>
      <c r="N22" s="82">
        <v>7.1970000000000001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9.8030000000000008</v>
      </c>
      <c r="AF22" s="82">
        <v>0</v>
      </c>
      <c r="AG22" s="82">
        <v>0</v>
      </c>
      <c r="AH22" s="82">
        <v>0</v>
      </c>
      <c r="AI22" s="82">
        <v>9.8030000000000008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7.1970000000000001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-7.1970000000000001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9.8030000000000008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-9.8030000000000008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71.97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71.97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98.03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98.03</v>
      </c>
      <c r="DF22" s="81">
        <f t="shared" si="31"/>
        <v>17</v>
      </c>
      <c r="DG22" s="81">
        <f t="shared" si="32"/>
        <v>-7.1970000000000001</v>
      </c>
      <c r="DH22" s="81">
        <f t="shared" si="33"/>
        <v>0</v>
      </c>
      <c r="DI22" s="81">
        <f t="shared" si="34"/>
        <v>0</v>
      </c>
      <c r="DJ22" s="81">
        <f t="shared" si="35"/>
        <v>-9.8030000000000008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-7.1970000000000001</v>
      </c>
      <c r="D23" s="82">
        <v>0</v>
      </c>
      <c r="E23" s="82">
        <v>0</v>
      </c>
      <c r="F23" s="82">
        <v>-9.8030000000000008</v>
      </c>
      <c r="G23" s="82">
        <v>-17</v>
      </c>
      <c r="H23" s="76"/>
      <c r="I23" s="31">
        <v>21</v>
      </c>
      <c r="J23" s="82">
        <v>7.1970000000000001</v>
      </c>
      <c r="K23" s="82">
        <v>0</v>
      </c>
      <c r="L23" s="82">
        <v>0</v>
      </c>
      <c r="M23" s="82">
        <v>0</v>
      </c>
      <c r="N23" s="82">
        <v>7.1970000000000001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9.8030000000000008</v>
      </c>
      <c r="AF23" s="82">
        <v>0</v>
      </c>
      <c r="AG23" s="82">
        <v>0</v>
      </c>
      <c r="AH23" s="82">
        <v>0</v>
      </c>
      <c r="AI23" s="82">
        <v>9.8030000000000008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7.1970000000000001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-7.1970000000000001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9.8030000000000008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-9.8030000000000008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71.97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71.97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98.03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98.03</v>
      </c>
      <c r="DF23" s="81">
        <f t="shared" si="31"/>
        <v>17</v>
      </c>
      <c r="DG23" s="81">
        <f t="shared" si="32"/>
        <v>-7.1970000000000001</v>
      </c>
      <c r="DH23" s="81">
        <f t="shared" si="33"/>
        <v>0</v>
      </c>
      <c r="DI23" s="81">
        <f t="shared" si="34"/>
        <v>0</v>
      </c>
      <c r="DJ23" s="81">
        <f t="shared" si="35"/>
        <v>-9.8030000000000008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-2.117</v>
      </c>
      <c r="D24" s="82">
        <v>0</v>
      </c>
      <c r="E24" s="82">
        <v>0</v>
      </c>
      <c r="F24" s="82">
        <v>-2.883</v>
      </c>
      <c r="G24" s="82">
        <v>-5</v>
      </c>
      <c r="H24" s="76"/>
      <c r="I24" s="31">
        <v>22</v>
      </c>
      <c r="J24" s="82">
        <v>2.117</v>
      </c>
      <c r="K24" s="82">
        <v>0</v>
      </c>
      <c r="L24" s="82">
        <v>0</v>
      </c>
      <c r="M24" s="82">
        <v>0</v>
      </c>
      <c r="N24" s="82">
        <v>2.117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2.883</v>
      </c>
      <c r="AF24" s="82">
        <v>0</v>
      </c>
      <c r="AG24" s="82">
        <v>0</v>
      </c>
      <c r="AH24" s="82">
        <v>0</v>
      </c>
      <c r="AI24" s="82">
        <v>2.883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2.117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-2.117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2.883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-2.883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21.17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21.17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28.83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28.83</v>
      </c>
      <c r="DF24" s="81">
        <f t="shared" si="31"/>
        <v>5</v>
      </c>
      <c r="DG24" s="81">
        <f t="shared" si="32"/>
        <v>-2.117</v>
      </c>
      <c r="DH24" s="81">
        <f t="shared" si="33"/>
        <v>0</v>
      </c>
      <c r="DI24" s="81">
        <f t="shared" si="34"/>
        <v>0</v>
      </c>
      <c r="DJ24" s="81">
        <f t="shared" si="35"/>
        <v>-2.883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20.779</v>
      </c>
      <c r="N61" s="82">
        <v>20.779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-20.779</v>
      </c>
      <c r="AG61" s="82">
        <v>0</v>
      </c>
      <c r="AH61" s="82">
        <v>0</v>
      </c>
      <c r="AI61" s="82">
        <v>-20.779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20.779</v>
      </c>
      <c r="AY61" s="83">
        <f t="shared" si="14"/>
        <v>-20.779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207.79</v>
      </c>
      <c r="CI61" s="80">
        <f t="shared" si="24"/>
        <v>207.79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-20.779</v>
      </c>
      <c r="DH61" s="81">
        <f t="shared" si="33"/>
        <v>0</v>
      </c>
      <c r="DI61" s="81">
        <f t="shared" si="34"/>
        <v>0</v>
      </c>
      <c r="DJ61" s="81">
        <f t="shared" si="35"/>
        <v>20.779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47.698999999999998</v>
      </c>
      <c r="N62" s="82">
        <v>47.698999999999998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-47.698999999999998</v>
      </c>
      <c r="AG62" s="82">
        <v>0</v>
      </c>
      <c r="AH62" s="82">
        <v>0</v>
      </c>
      <c r="AI62" s="82">
        <v>-47.698999999999998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47.698999999999998</v>
      </c>
      <c r="AY62" s="83">
        <f t="shared" si="14"/>
        <v>-47.698999999999998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476.99</v>
      </c>
      <c r="CI62" s="80">
        <f t="shared" si="24"/>
        <v>476.99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-47.698999999999998</v>
      </c>
      <c r="DH62" s="81">
        <f t="shared" si="33"/>
        <v>0</v>
      </c>
      <c r="DI62" s="81">
        <f t="shared" si="34"/>
        <v>0</v>
      </c>
      <c r="DJ62" s="81">
        <f t="shared" si="35"/>
        <v>47.698999999999998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-31</v>
      </c>
      <c r="D63" s="82">
        <v>0</v>
      </c>
      <c r="E63" s="82">
        <v>0</v>
      </c>
      <c r="F63" s="82">
        <v>0</v>
      </c>
      <c r="G63" s="82">
        <v>-31</v>
      </c>
      <c r="H63" s="76"/>
      <c r="I63" s="31">
        <v>61</v>
      </c>
      <c r="J63" s="82">
        <v>31</v>
      </c>
      <c r="K63" s="82">
        <v>0</v>
      </c>
      <c r="L63" s="82">
        <v>0</v>
      </c>
      <c r="M63" s="82">
        <v>54</v>
      </c>
      <c r="N63" s="82">
        <v>85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-54</v>
      </c>
      <c r="AG63" s="82">
        <v>0</v>
      </c>
      <c r="AH63" s="82">
        <v>0</v>
      </c>
      <c r="AI63" s="82">
        <v>-54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31</v>
      </c>
      <c r="AV63" s="83">
        <f t="shared" si="13"/>
        <v>0</v>
      </c>
      <c r="AW63" s="83">
        <f t="shared" si="13"/>
        <v>0</v>
      </c>
      <c r="AX63" s="83">
        <f t="shared" si="13"/>
        <v>54</v>
      </c>
      <c r="AY63" s="83">
        <f t="shared" si="14"/>
        <v>-85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310</v>
      </c>
      <c r="CF63" s="80">
        <f t="shared" si="5"/>
        <v>0</v>
      </c>
      <c r="CG63" s="80">
        <f t="shared" si="5"/>
        <v>0</v>
      </c>
      <c r="CH63" s="80">
        <f t="shared" si="5"/>
        <v>540</v>
      </c>
      <c r="CI63" s="80">
        <f t="shared" si="24"/>
        <v>850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31</v>
      </c>
      <c r="DG63" s="81">
        <f t="shared" si="32"/>
        <v>-85</v>
      </c>
      <c r="DH63" s="81">
        <f t="shared" si="33"/>
        <v>0</v>
      </c>
      <c r="DI63" s="81">
        <f t="shared" si="34"/>
        <v>0</v>
      </c>
      <c r="DJ63" s="81">
        <f t="shared" si="35"/>
        <v>54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-40.673999999999999</v>
      </c>
      <c r="D64" s="82">
        <v>0</v>
      </c>
      <c r="E64" s="82">
        <v>0</v>
      </c>
      <c r="F64" s="82">
        <v>0</v>
      </c>
      <c r="G64" s="82">
        <v>-40.673999999999999</v>
      </c>
      <c r="H64" s="76"/>
      <c r="I64" s="31">
        <v>62</v>
      </c>
      <c r="J64" s="82">
        <v>40.673999999999999</v>
      </c>
      <c r="K64" s="82">
        <v>0</v>
      </c>
      <c r="L64" s="82">
        <v>0</v>
      </c>
      <c r="M64" s="82">
        <v>34.326000000000001</v>
      </c>
      <c r="N64" s="82">
        <v>75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-34.326000000000001</v>
      </c>
      <c r="AG64" s="82">
        <v>0</v>
      </c>
      <c r="AH64" s="82">
        <v>0</v>
      </c>
      <c r="AI64" s="82">
        <v>-34.326000000000001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40.673999999999999</v>
      </c>
      <c r="AV64" s="83">
        <f t="shared" si="13"/>
        <v>0</v>
      </c>
      <c r="AW64" s="83">
        <f t="shared" si="13"/>
        <v>0</v>
      </c>
      <c r="AX64" s="83">
        <f t="shared" si="13"/>
        <v>34.326000000000001</v>
      </c>
      <c r="AY64" s="83">
        <f t="shared" si="14"/>
        <v>-75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406.74</v>
      </c>
      <c r="CF64" s="80">
        <f t="shared" si="5"/>
        <v>0</v>
      </c>
      <c r="CG64" s="80">
        <f t="shared" si="5"/>
        <v>0</v>
      </c>
      <c r="CH64" s="80">
        <f t="shared" si="5"/>
        <v>343.26</v>
      </c>
      <c r="CI64" s="80">
        <f t="shared" si="24"/>
        <v>750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40.673999999999999</v>
      </c>
      <c r="DG64" s="81">
        <f t="shared" si="32"/>
        <v>-75</v>
      </c>
      <c r="DH64" s="81">
        <f t="shared" si="33"/>
        <v>0</v>
      </c>
      <c r="DI64" s="81">
        <f t="shared" si="34"/>
        <v>0</v>
      </c>
      <c r="DJ64" s="81">
        <f t="shared" si="35"/>
        <v>34.326000000000001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-35.250999999999998</v>
      </c>
      <c r="D65" s="82">
        <v>0</v>
      </c>
      <c r="E65" s="82">
        <v>0</v>
      </c>
      <c r="F65" s="82">
        <v>0</v>
      </c>
      <c r="G65" s="82">
        <v>-35.250999999999998</v>
      </c>
      <c r="H65" s="76"/>
      <c r="I65" s="31">
        <v>63</v>
      </c>
      <c r="J65" s="82">
        <v>35.250999999999998</v>
      </c>
      <c r="K65" s="82">
        <v>0</v>
      </c>
      <c r="L65" s="82">
        <v>0</v>
      </c>
      <c r="M65" s="82">
        <v>29.748999999999999</v>
      </c>
      <c r="N65" s="82">
        <v>65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-29.748999999999999</v>
      </c>
      <c r="AG65" s="82">
        <v>0</v>
      </c>
      <c r="AH65" s="82">
        <v>0</v>
      </c>
      <c r="AI65" s="82">
        <v>-29.748999999999999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35.250999999999998</v>
      </c>
      <c r="AV65" s="83">
        <f t="shared" si="13"/>
        <v>0</v>
      </c>
      <c r="AW65" s="83">
        <f t="shared" si="13"/>
        <v>0</v>
      </c>
      <c r="AX65" s="83">
        <f t="shared" si="13"/>
        <v>29.748999999999999</v>
      </c>
      <c r="AY65" s="83">
        <f t="shared" si="14"/>
        <v>-65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352.51</v>
      </c>
      <c r="CF65" s="80">
        <f t="shared" si="5"/>
        <v>0</v>
      </c>
      <c r="CG65" s="80">
        <f t="shared" si="5"/>
        <v>0</v>
      </c>
      <c r="CH65" s="80">
        <f t="shared" si="5"/>
        <v>297.49</v>
      </c>
      <c r="CI65" s="80">
        <f t="shared" si="24"/>
        <v>650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35.250999999999998</v>
      </c>
      <c r="DG65" s="81">
        <f t="shared" si="32"/>
        <v>-65</v>
      </c>
      <c r="DH65" s="81">
        <f t="shared" si="33"/>
        <v>0</v>
      </c>
      <c r="DI65" s="81">
        <f t="shared" si="34"/>
        <v>0</v>
      </c>
      <c r="DJ65" s="81">
        <f t="shared" si="35"/>
        <v>29.748999999999999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-27.116</v>
      </c>
      <c r="D66" s="82">
        <v>0</v>
      </c>
      <c r="E66" s="82">
        <v>0</v>
      </c>
      <c r="F66" s="82">
        <v>0</v>
      </c>
      <c r="G66" s="82">
        <v>-27.116</v>
      </c>
      <c r="H66" s="76"/>
      <c r="I66" s="31">
        <v>64</v>
      </c>
      <c r="J66" s="82">
        <v>27.116</v>
      </c>
      <c r="K66" s="82">
        <v>0</v>
      </c>
      <c r="L66" s="82">
        <v>0</v>
      </c>
      <c r="M66" s="82">
        <v>22.884</v>
      </c>
      <c r="N66" s="82">
        <v>50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-22.884</v>
      </c>
      <c r="AG66" s="82">
        <v>0</v>
      </c>
      <c r="AH66" s="82">
        <v>0</v>
      </c>
      <c r="AI66" s="82">
        <v>-22.884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27.116</v>
      </c>
      <c r="AV66" s="83">
        <f t="shared" si="13"/>
        <v>0</v>
      </c>
      <c r="AW66" s="83">
        <f t="shared" si="13"/>
        <v>0</v>
      </c>
      <c r="AX66" s="83">
        <f t="shared" si="13"/>
        <v>22.884</v>
      </c>
      <c r="AY66" s="83">
        <f t="shared" si="14"/>
        <v>-50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271.15999999999997</v>
      </c>
      <c r="CF66" s="80">
        <f t="shared" si="5"/>
        <v>0</v>
      </c>
      <c r="CG66" s="80">
        <f t="shared" si="5"/>
        <v>0</v>
      </c>
      <c r="CH66" s="80">
        <f t="shared" si="5"/>
        <v>228.84</v>
      </c>
      <c r="CI66" s="80">
        <f t="shared" si="24"/>
        <v>500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27.116</v>
      </c>
      <c r="DG66" s="81">
        <f t="shared" si="32"/>
        <v>-50</v>
      </c>
      <c r="DH66" s="81">
        <f t="shared" si="33"/>
        <v>0</v>
      </c>
      <c r="DI66" s="81">
        <f t="shared" si="34"/>
        <v>0</v>
      </c>
      <c r="DJ66" s="81">
        <f t="shared" si="35"/>
        <v>22.884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-16.27</v>
      </c>
      <c r="D67" s="82">
        <v>0</v>
      </c>
      <c r="E67" s="82">
        <v>0</v>
      </c>
      <c r="F67" s="82">
        <v>0</v>
      </c>
      <c r="G67" s="82">
        <v>-16.27</v>
      </c>
      <c r="H67" s="76"/>
      <c r="I67" s="31">
        <v>65</v>
      </c>
      <c r="J67" s="82">
        <v>16.27</v>
      </c>
      <c r="K67" s="82">
        <v>0</v>
      </c>
      <c r="L67" s="82">
        <v>0</v>
      </c>
      <c r="M67" s="82">
        <v>13.73</v>
      </c>
      <c r="N67" s="82">
        <v>30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-13.73</v>
      </c>
      <c r="AG67" s="82">
        <v>0</v>
      </c>
      <c r="AH67" s="82">
        <v>0</v>
      </c>
      <c r="AI67" s="82">
        <v>-13.73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16.27</v>
      </c>
      <c r="AV67" s="83">
        <f t="shared" si="13"/>
        <v>0</v>
      </c>
      <c r="AW67" s="83">
        <f t="shared" si="13"/>
        <v>0</v>
      </c>
      <c r="AX67" s="83">
        <f t="shared" si="13"/>
        <v>13.73</v>
      </c>
      <c r="AY67" s="83">
        <f t="shared" si="14"/>
        <v>-30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162.69999999999999</v>
      </c>
      <c r="CF67" s="80">
        <f t="shared" si="23"/>
        <v>0</v>
      </c>
      <c r="CG67" s="80">
        <f t="shared" si="23"/>
        <v>0</v>
      </c>
      <c r="CH67" s="80">
        <f t="shared" si="23"/>
        <v>137.30000000000001</v>
      </c>
      <c r="CI67" s="80">
        <f t="shared" si="24"/>
        <v>300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16.27</v>
      </c>
      <c r="DG67" s="81">
        <f t="shared" si="32"/>
        <v>-30</v>
      </c>
      <c r="DH67" s="81">
        <f t="shared" si="33"/>
        <v>0</v>
      </c>
      <c r="DI67" s="81">
        <f t="shared" si="34"/>
        <v>0</v>
      </c>
      <c r="DJ67" s="81">
        <f t="shared" si="35"/>
        <v>13.73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-8.1349999999999998</v>
      </c>
      <c r="D68" s="82">
        <v>0</v>
      </c>
      <c r="E68" s="82">
        <v>0</v>
      </c>
      <c r="F68" s="82">
        <v>0</v>
      </c>
      <c r="G68" s="82">
        <v>-8.1349999999999998</v>
      </c>
      <c r="H68" s="76"/>
      <c r="I68" s="31">
        <v>66</v>
      </c>
      <c r="J68" s="82">
        <v>8.1349999999999998</v>
      </c>
      <c r="K68" s="82">
        <v>0</v>
      </c>
      <c r="L68" s="82">
        <v>0</v>
      </c>
      <c r="M68" s="82">
        <v>6.8650000000000002</v>
      </c>
      <c r="N68" s="82">
        <v>15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-6.8650000000000002</v>
      </c>
      <c r="AG68" s="82">
        <v>0</v>
      </c>
      <c r="AH68" s="82">
        <v>0</v>
      </c>
      <c r="AI68" s="82">
        <v>-6.8650000000000002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8.1349999999999998</v>
      </c>
      <c r="AV68" s="83">
        <f t="shared" si="41"/>
        <v>0</v>
      </c>
      <c r="AW68" s="83">
        <f t="shared" si="41"/>
        <v>0</v>
      </c>
      <c r="AX68" s="83">
        <f t="shared" si="41"/>
        <v>6.8650000000000002</v>
      </c>
      <c r="AY68" s="83">
        <f t="shared" ref="AY68:AY98" si="42">-SUM(AU68:AX68)</f>
        <v>-15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81.349999999999994</v>
      </c>
      <c r="CF68" s="80">
        <f t="shared" si="51"/>
        <v>0</v>
      </c>
      <c r="CG68" s="80">
        <f t="shared" si="51"/>
        <v>0</v>
      </c>
      <c r="CH68" s="80">
        <f t="shared" si="51"/>
        <v>68.650000000000006</v>
      </c>
      <c r="CI68" s="80">
        <f t="shared" ref="CI68:CI98" si="52">SUM(CE68:CH68)</f>
        <v>150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8.1349999999999998</v>
      </c>
      <c r="DG68" s="81">
        <f t="shared" ref="DG68:DG99" si="60">AY68+AN68+BC68+BJ68+BQ68</f>
        <v>-15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6.8650000000000002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-13.1</v>
      </c>
      <c r="G83" s="82">
        <v>-13.1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-8.1170000000000009</v>
      </c>
      <c r="N83" s="82">
        <v>-8.1170000000000009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13.1</v>
      </c>
      <c r="AF83" s="82">
        <v>8.1170000000000009</v>
      </c>
      <c r="AG83" s="82">
        <v>0</v>
      </c>
      <c r="AH83" s="82">
        <v>0</v>
      </c>
      <c r="AI83" s="82">
        <v>21.216999999999999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13.1</v>
      </c>
      <c r="BQ83" s="83">
        <f t="shared" si="47"/>
        <v>8.1170000000000009</v>
      </c>
      <c r="BR83" s="83">
        <f t="shared" si="47"/>
        <v>0</v>
      </c>
      <c r="BS83" s="83">
        <f t="shared" si="47"/>
        <v>0</v>
      </c>
      <c r="BT83" s="83">
        <f t="shared" si="48"/>
        <v>-21.216999999999999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131</v>
      </c>
      <c r="DA83" s="80">
        <f t="shared" si="57"/>
        <v>81.170000000000016</v>
      </c>
      <c r="DB83" s="80">
        <f t="shared" si="57"/>
        <v>0</v>
      </c>
      <c r="DC83" s="80">
        <f t="shared" si="57"/>
        <v>0</v>
      </c>
      <c r="DD83" s="80">
        <f t="shared" si="58"/>
        <v>212.17000000000002</v>
      </c>
      <c r="DF83" s="81">
        <f t="shared" si="59"/>
        <v>13.1</v>
      </c>
      <c r="DG83" s="81">
        <f t="shared" si="60"/>
        <v>8.1170000000000009</v>
      </c>
      <c r="DH83" s="81">
        <f t="shared" si="61"/>
        <v>0</v>
      </c>
      <c r="DI83" s="81">
        <f t="shared" si="62"/>
        <v>0</v>
      </c>
      <c r="DJ83" s="81">
        <f t="shared" si="63"/>
        <v>-21.216999999999999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-51.838000000000001</v>
      </c>
      <c r="G84" s="82">
        <v>-51.838000000000001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51.838000000000001</v>
      </c>
      <c r="AF84" s="82">
        <v>0</v>
      </c>
      <c r="AG84" s="82">
        <v>0</v>
      </c>
      <c r="AH84" s="82">
        <v>0</v>
      </c>
      <c r="AI84" s="82">
        <v>51.838000000000001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51.838000000000001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-51.838000000000001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518.38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518.38</v>
      </c>
      <c r="DF84" s="81">
        <f t="shared" si="59"/>
        <v>51.838000000000001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-51.838000000000001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-64.090999999999994</v>
      </c>
      <c r="G85" s="82">
        <v>-64.090999999999994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64.090999999999994</v>
      </c>
      <c r="AF85" s="82">
        <v>0</v>
      </c>
      <c r="AG85" s="82">
        <v>0</v>
      </c>
      <c r="AH85" s="82">
        <v>0</v>
      </c>
      <c r="AI85" s="82">
        <v>64.090999999999994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64.090999999999994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-64.090999999999994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640.91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640.91</v>
      </c>
      <c r="DF85" s="81">
        <f t="shared" si="59"/>
        <v>64.090999999999994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-64.090999999999994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-30.119</v>
      </c>
      <c r="G86" s="82">
        <v>-30.119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-18.661000000000001</v>
      </c>
      <c r="N86" s="82">
        <v>-18.661000000000001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30.119</v>
      </c>
      <c r="AF86" s="82">
        <v>18.661000000000001</v>
      </c>
      <c r="AG86" s="82">
        <v>0</v>
      </c>
      <c r="AH86" s="82">
        <v>0</v>
      </c>
      <c r="AI86" s="82">
        <v>48.78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30.119</v>
      </c>
      <c r="BQ86" s="83">
        <f t="shared" si="47"/>
        <v>18.661000000000001</v>
      </c>
      <c r="BR86" s="83">
        <f t="shared" si="47"/>
        <v>0</v>
      </c>
      <c r="BS86" s="83">
        <f t="shared" si="47"/>
        <v>0</v>
      </c>
      <c r="BT86" s="83">
        <f t="shared" si="48"/>
        <v>-48.78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301.19</v>
      </c>
      <c r="DA86" s="80">
        <f t="shared" si="57"/>
        <v>186.61</v>
      </c>
      <c r="DB86" s="80">
        <f t="shared" si="57"/>
        <v>0</v>
      </c>
      <c r="DC86" s="80">
        <f t="shared" si="57"/>
        <v>0</v>
      </c>
      <c r="DD86" s="80">
        <f t="shared" si="58"/>
        <v>487.8</v>
      </c>
      <c r="DF86" s="81">
        <f t="shared" si="59"/>
        <v>30.119</v>
      </c>
      <c r="DG86" s="81">
        <f t="shared" si="60"/>
        <v>18.661000000000001</v>
      </c>
      <c r="DH86" s="81">
        <f t="shared" si="61"/>
        <v>0</v>
      </c>
      <c r="DI86" s="81">
        <f t="shared" si="62"/>
        <v>0</v>
      </c>
      <c r="DJ86" s="81">
        <f t="shared" si="63"/>
        <v>-48.78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-19.012</v>
      </c>
      <c r="G87" s="82">
        <v>-19.012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-11.78</v>
      </c>
      <c r="N87" s="82">
        <v>-11.78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19.012</v>
      </c>
      <c r="AF87" s="82">
        <v>11.78</v>
      </c>
      <c r="AG87" s="82">
        <v>0</v>
      </c>
      <c r="AH87" s="82">
        <v>0</v>
      </c>
      <c r="AI87" s="82">
        <v>30.792000000000002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19.012</v>
      </c>
      <c r="BQ87" s="83">
        <f t="shared" si="47"/>
        <v>11.78</v>
      </c>
      <c r="BR87" s="83">
        <f t="shared" si="47"/>
        <v>0</v>
      </c>
      <c r="BS87" s="83">
        <f t="shared" si="47"/>
        <v>0</v>
      </c>
      <c r="BT87" s="83">
        <f t="shared" si="48"/>
        <v>-30.792000000000002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190.12</v>
      </c>
      <c r="DA87" s="80">
        <f t="shared" si="57"/>
        <v>117.8</v>
      </c>
      <c r="DB87" s="80">
        <f t="shared" si="57"/>
        <v>0</v>
      </c>
      <c r="DC87" s="80">
        <f t="shared" si="57"/>
        <v>0</v>
      </c>
      <c r="DD87" s="80">
        <f t="shared" si="58"/>
        <v>307.92</v>
      </c>
      <c r="DF87" s="81">
        <f t="shared" si="59"/>
        <v>19.012</v>
      </c>
      <c r="DG87" s="81">
        <f t="shared" si="60"/>
        <v>11.78</v>
      </c>
      <c r="DH87" s="81">
        <f t="shared" si="61"/>
        <v>0</v>
      </c>
      <c r="DI87" s="81">
        <f t="shared" si="62"/>
        <v>0</v>
      </c>
      <c r="DJ87" s="81">
        <f t="shared" si="63"/>
        <v>-30.792000000000002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-12.07</v>
      </c>
      <c r="G88" s="82">
        <v>-12.07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-7.4779999999999998</v>
      </c>
      <c r="N88" s="82">
        <v>-7.4779999999999998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12.07</v>
      </c>
      <c r="AF88" s="82">
        <v>7.4779999999999998</v>
      </c>
      <c r="AG88" s="82">
        <v>0</v>
      </c>
      <c r="AH88" s="82">
        <v>0</v>
      </c>
      <c r="AI88" s="82">
        <v>19.547999999999998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12.07</v>
      </c>
      <c r="BQ88" s="83">
        <f t="shared" si="47"/>
        <v>7.4779999999999998</v>
      </c>
      <c r="BR88" s="83">
        <f t="shared" si="47"/>
        <v>0</v>
      </c>
      <c r="BS88" s="83">
        <f t="shared" si="47"/>
        <v>0</v>
      </c>
      <c r="BT88" s="83">
        <f t="shared" si="48"/>
        <v>-19.548000000000002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120.7</v>
      </c>
      <c r="DA88" s="80">
        <f t="shared" si="57"/>
        <v>74.78</v>
      </c>
      <c r="DB88" s="80">
        <f t="shared" si="57"/>
        <v>0</v>
      </c>
      <c r="DC88" s="80">
        <f t="shared" si="57"/>
        <v>0</v>
      </c>
      <c r="DD88" s="80">
        <f t="shared" si="58"/>
        <v>195.48000000000002</v>
      </c>
      <c r="DF88" s="81">
        <f t="shared" si="59"/>
        <v>12.07</v>
      </c>
      <c r="DG88" s="81">
        <f t="shared" si="60"/>
        <v>7.4779999999999998</v>
      </c>
      <c r="DH88" s="81">
        <f t="shared" si="61"/>
        <v>0</v>
      </c>
      <c r="DI88" s="81">
        <f t="shared" si="62"/>
        <v>0</v>
      </c>
      <c r="DJ88" s="81">
        <f t="shared" si="63"/>
        <v>-19.548000000000002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9.0536999999999979E-2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5.7508000000000004E-2</v>
      </c>
      <c r="AY99" s="87">
        <f t="shared" si="65"/>
        <v>-0.14804500000000001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0.22940200000000002</v>
      </c>
      <c r="BQ99" s="87">
        <f t="shared" ref="BQ99:BT99" si="68">SUM(BQ3:BQ98)/4000</f>
        <v>1.1509E-2</v>
      </c>
      <c r="BR99" s="87">
        <f t="shared" si="68"/>
        <v>0</v>
      </c>
      <c r="BS99" s="87">
        <f t="shared" si="68"/>
        <v>0</v>
      </c>
      <c r="BT99" s="87">
        <f t="shared" si="68"/>
        <v>-0.24091100000000001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9.0537000000000006E-2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5.7508000000000004E-2</v>
      </c>
      <c r="CI99" s="89">
        <f t="shared" si="70"/>
        <v>0.14804500000000001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0.22940200000000005</v>
      </c>
      <c r="DA99" s="89">
        <f t="shared" ref="DA99:DD99" si="73">SUM(DA3:DA98)/40000</f>
        <v>1.1509E-2</v>
      </c>
      <c r="DB99" s="89">
        <f t="shared" si="73"/>
        <v>0</v>
      </c>
      <c r="DC99" s="89">
        <f t="shared" si="73"/>
        <v>0</v>
      </c>
      <c r="DD99" s="89">
        <f t="shared" si="73"/>
        <v>0.24091099999999996</v>
      </c>
      <c r="DE99" s="86"/>
      <c r="DF99" s="81">
        <f t="shared" si="59"/>
        <v>0.31993899999999997</v>
      </c>
      <c r="DG99" s="81">
        <f t="shared" si="60"/>
        <v>-0.13653600000000002</v>
      </c>
      <c r="DH99" s="81">
        <f t="shared" si="61"/>
        <v>0</v>
      </c>
      <c r="DI99" s="81">
        <f t="shared" si="62"/>
        <v>0</v>
      </c>
      <c r="DJ99" s="81">
        <f t="shared" si="63"/>
        <v>-0.18340300000000001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661.20787800000005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509.61712704302721</v>
      </c>
      <c r="O3" s="178">
        <f ca="1">INDIRECT("BYPL_ISGS_exbus!" &amp; $V$3 &amp; X3)</f>
        <v>164.15899386908848</v>
      </c>
      <c r="P3" s="178">
        <f ca="1">INDIRECT("TPDDL_ISGS_exbus!" &amp; $V$3 &amp; X3)</f>
        <v>9.3604410878843343</v>
      </c>
      <c r="Q3" s="178">
        <f ca="1">INDIRECT("NDMC_ISGS_exbus!" &amp; $V$3 &amp; X3)</f>
        <v>0</v>
      </c>
      <c r="R3" s="179">
        <f ca="1">SUM(N3:Q3)</f>
        <v>683.13656199999991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661.20787800000005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509.61712704302721</v>
      </c>
      <c r="O4" s="182">
        <f t="shared" ref="O4:O67" ca="1" si="11">INDIRECT("BYPL_ISGS_exbus!" &amp; $V$3 &amp; X4)</f>
        <v>164.15899386908848</v>
      </c>
      <c r="P4" s="182">
        <f t="shared" ref="P4:P67" ca="1" si="12">INDIRECT("TPDDL_ISGS_exbus!" &amp; $V$3 &amp; X4)</f>
        <v>9.3604410878843343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683.13656199999991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661.20787800000005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509.61712704302721</v>
      </c>
      <c r="O5" s="182">
        <f t="shared" ca="1" si="11"/>
        <v>164.15899386908848</v>
      </c>
      <c r="P5" s="182">
        <f t="shared" ca="1" si="12"/>
        <v>9.3604410878843343</v>
      </c>
      <c r="Q5" s="182">
        <f t="shared" ca="1" si="13"/>
        <v>0</v>
      </c>
      <c r="R5" s="183">
        <f t="shared" ca="1" si="14"/>
        <v>683.13656199999991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661.20787800000005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509.61712704302721</v>
      </c>
      <c r="O6" s="182">
        <f t="shared" ca="1" si="11"/>
        <v>164.15899386908848</v>
      </c>
      <c r="P6" s="182">
        <f t="shared" ca="1" si="12"/>
        <v>9.3604410878843343</v>
      </c>
      <c r="Q6" s="182">
        <f t="shared" ca="1" si="13"/>
        <v>0</v>
      </c>
      <c r="R6" s="183">
        <f t="shared" ca="1" si="14"/>
        <v>683.13656199999991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661.20787800000005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509.61712704302721</v>
      </c>
      <c r="O7" s="182">
        <f t="shared" ca="1" si="11"/>
        <v>164.15899386908848</v>
      </c>
      <c r="P7" s="182">
        <f t="shared" ca="1" si="12"/>
        <v>9.3604410878843343</v>
      </c>
      <c r="Q7" s="182">
        <f t="shared" ca="1" si="13"/>
        <v>0</v>
      </c>
      <c r="R7" s="183">
        <f t="shared" ca="1" si="14"/>
        <v>683.13656199999991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661.20787800000005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509.61712704302721</v>
      </c>
      <c r="O8" s="182">
        <f t="shared" ca="1" si="11"/>
        <v>164.15899386908848</v>
      </c>
      <c r="P8" s="182">
        <f t="shared" ca="1" si="12"/>
        <v>9.3604410878843343</v>
      </c>
      <c r="Q8" s="182">
        <f t="shared" ca="1" si="13"/>
        <v>0</v>
      </c>
      <c r="R8" s="183">
        <f t="shared" ca="1" si="14"/>
        <v>683.13656199999991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661.20787800000005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509.61712704302721</v>
      </c>
      <c r="O9" s="182">
        <f t="shared" ca="1" si="11"/>
        <v>164.15899386908848</v>
      </c>
      <c r="P9" s="182">
        <f t="shared" ca="1" si="12"/>
        <v>9.3604410878843343</v>
      </c>
      <c r="Q9" s="182">
        <f t="shared" ca="1" si="13"/>
        <v>0</v>
      </c>
      <c r="R9" s="183">
        <f t="shared" ca="1" si="14"/>
        <v>683.13656199999991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661.20787800000005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509.61712704302721</v>
      </c>
      <c r="O10" s="182">
        <f t="shared" ca="1" si="11"/>
        <v>164.15899386908848</v>
      </c>
      <c r="P10" s="182">
        <f t="shared" ca="1" si="12"/>
        <v>9.3604410878843343</v>
      </c>
      <c r="Q10" s="182">
        <f t="shared" ca="1" si="13"/>
        <v>0</v>
      </c>
      <c r="R10" s="183">
        <f t="shared" ca="1" si="14"/>
        <v>683.13656199999991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661.20787800000005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509.61712704302721</v>
      </c>
      <c r="O11" s="182">
        <f t="shared" ca="1" si="11"/>
        <v>164.15899386908848</v>
      </c>
      <c r="P11" s="182">
        <f t="shared" ca="1" si="12"/>
        <v>9.3604410878843343</v>
      </c>
      <c r="Q11" s="182">
        <f t="shared" ca="1" si="13"/>
        <v>0</v>
      </c>
      <c r="R11" s="183">
        <f t="shared" ca="1" si="14"/>
        <v>683.13656199999991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661.20787800000005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509.61712704302721</v>
      </c>
      <c r="O12" s="182">
        <f t="shared" ca="1" si="11"/>
        <v>164.15899386908848</v>
      </c>
      <c r="P12" s="182">
        <f t="shared" ca="1" si="12"/>
        <v>9.3604410878843343</v>
      </c>
      <c r="Q12" s="182">
        <f t="shared" ca="1" si="13"/>
        <v>0</v>
      </c>
      <c r="R12" s="183">
        <f t="shared" ca="1" si="14"/>
        <v>683.13656199999991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661.20787800000005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509.61712704302721</v>
      </c>
      <c r="O13" s="182">
        <f t="shared" ca="1" si="11"/>
        <v>164.15899386908848</v>
      </c>
      <c r="P13" s="182">
        <f t="shared" ca="1" si="12"/>
        <v>9.3604410878843343</v>
      </c>
      <c r="Q13" s="182">
        <f t="shared" ca="1" si="13"/>
        <v>0</v>
      </c>
      <c r="R13" s="183">
        <f t="shared" ca="1" si="14"/>
        <v>683.13656199999991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661.20787800000005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509.61712704302721</v>
      </c>
      <c r="O14" s="182">
        <f t="shared" ca="1" si="11"/>
        <v>164.15899386908848</v>
      </c>
      <c r="P14" s="182">
        <f t="shared" ca="1" si="12"/>
        <v>9.3604410878843343</v>
      </c>
      <c r="Q14" s="182">
        <f t="shared" ca="1" si="13"/>
        <v>0</v>
      </c>
      <c r="R14" s="183">
        <f t="shared" ca="1" si="14"/>
        <v>683.13656199999991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661.20787800000005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509.61712704302721</v>
      </c>
      <c r="O15" s="182">
        <f t="shared" ca="1" si="11"/>
        <v>164.15899386908848</v>
      </c>
      <c r="P15" s="182">
        <f t="shared" ca="1" si="12"/>
        <v>9.3604410878843343</v>
      </c>
      <c r="Q15" s="182">
        <f t="shared" ca="1" si="13"/>
        <v>0</v>
      </c>
      <c r="R15" s="183">
        <f t="shared" ca="1" si="14"/>
        <v>683.13656199999991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661.20787800000005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509.61712704302721</v>
      </c>
      <c r="O16" s="182">
        <f t="shared" ca="1" si="11"/>
        <v>164.15899386908848</v>
      </c>
      <c r="P16" s="182">
        <f t="shared" ca="1" si="12"/>
        <v>9.3604410878843343</v>
      </c>
      <c r="Q16" s="182">
        <f t="shared" ca="1" si="13"/>
        <v>0</v>
      </c>
      <c r="R16" s="183">
        <f t="shared" ca="1" si="14"/>
        <v>683.13656199999991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661.20787800000005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509.61712704302721</v>
      </c>
      <c r="O17" s="182">
        <f t="shared" ca="1" si="11"/>
        <v>164.15899386908848</v>
      </c>
      <c r="P17" s="182">
        <f t="shared" ca="1" si="12"/>
        <v>9.3604410878843343</v>
      </c>
      <c r="Q17" s="182">
        <f t="shared" ca="1" si="13"/>
        <v>0</v>
      </c>
      <c r="R17" s="183">
        <f t="shared" ca="1" si="14"/>
        <v>683.13656199999991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661.20787800000005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509.61712704302721</v>
      </c>
      <c r="O18" s="182">
        <f t="shared" ca="1" si="11"/>
        <v>164.15899386908848</v>
      </c>
      <c r="P18" s="182">
        <f t="shared" ca="1" si="12"/>
        <v>9.3604410878843343</v>
      </c>
      <c r="Q18" s="182">
        <f t="shared" ca="1" si="13"/>
        <v>0</v>
      </c>
      <c r="R18" s="183">
        <f t="shared" ca="1" si="14"/>
        <v>683.13656199999991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661.20787800000005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509.61712704302721</v>
      </c>
      <c r="O19" s="182">
        <f t="shared" ca="1" si="11"/>
        <v>164.15899386908848</v>
      </c>
      <c r="P19" s="182">
        <f t="shared" ca="1" si="12"/>
        <v>9.3604410878843343</v>
      </c>
      <c r="Q19" s="182">
        <f t="shared" ca="1" si="13"/>
        <v>0</v>
      </c>
      <c r="R19" s="183">
        <f t="shared" ca="1" si="14"/>
        <v>683.13656199999991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661.20787800000005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509.61712704302721</v>
      </c>
      <c r="O20" s="182">
        <f t="shared" ca="1" si="11"/>
        <v>164.15899386908848</v>
      </c>
      <c r="P20" s="182">
        <f t="shared" ca="1" si="12"/>
        <v>9.3604410878843343</v>
      </c>
      <c r="Q20" s="182">
        <f t="shared" ca="1" si="13"/>
        <v>0</v>
      </c>
      <c r="R20" s="183">
        <f t="shared" ca="1" si="14"/>
        <v>683.13656199999991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661.20787800000005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509.61712704302721</v>
      </c>
      <c r="O21" s="182">
        <f t="shared" ca="1" si="11"/>
        <v>164.15899386908848</v>
      </c>
      <c r="P21" s="182">
        <f t="shared" ca="1" si="12"/>
        <v>9.3604410878843343</v>
      </c>
      <c r="Q21" s="182">
        <f t="shared" ca="1" si="13"/>
        <v>0</v>
      </c>
      <c r="R21" s="183">
        <f t="shared" ca="1" si="14"/>
        <v>683.13656199999991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661.20787800000005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509.61712704302721</v>
      </c>
      <c r="O22" s="182">
        <f t="shared" ca="1" si="11"/>
        <v>164.15899386908848</v>
      </c>
      <c r="P22" s="182">
        <f t="shared" ca="1" si="12"/>
        <v>9.3604410878843343</v>
      </c>
      <c r="Q22" s="182">
        <f t="shared" ca="1" si="13"/>
        <v>0</v>
      </c>
      <c r="R22" s="183">
        <f t="shared" ca="1" si="14"/>
        <v>683.13656199999991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661.20787800000005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509.61712704302721</v>
      </c>
      <c r="O23" s="182">
        <f t="shared" ca="1" si="11"/>
        <v>164.15899386908848</v>
      </c>
      <c r="P23" s="182">
        <f t="shared" ca="1" si="12"/>
        <v>9.3604410878843343</v>
      </c>
      <c r="Q23" s="182">
        <f t="shared" ca="1" si="13"/>
        <v>0</v>
      </c>
      <c r="R23" s="183">
        <f t="shared" ca="1" si="14"/>
        <v>683.13656199999991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661.20787800000005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509.61712704302721</v>
      </c>
      <c r="O24" s="182">
        <f t="shared" ca="1" si="11"/>
        <v>164.15899386908848</v>
      </c>
      <c r="P24" s="182">
        <f t="shared" ca="1" si="12"/>
        <v>9.3604410878843343</v>
      </c>
      <c r="Q24" s="182">
        <f t="shared" ca="1" si="13"/>
        <v>0</v>
      </c>
      <c r="R24" s="183">
        <f t="shared" ca="1" si="14"/>
        <v>683.13656199999991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661.20787800000005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509.61712704302721</v>
      </c>
      <c r="O25" s="182">
        <f t="shared" ca="1" si="11"/>
        <v>164.15899386908848</v>
      </c>
      <c r="P25" s="182">
        <f t="shared" ca="1" si="12"/>
        <v>9.3604410878843343</v>
      </c>
      <c r="Q25" s="182">
        <f t="shared" ca="1" si="13"/>
        <v>0</v>
      </c>
      <c r="R25" s="183">
        <f t="shared" ca="1" si="14"/>
        <v>683.13656199999991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661.20787800000005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509.61712704302721</v>
      </c>
      <c r="O26" s="182">
        <f t="shared" ca="1" si="11"/>
        <v>164.15899386908848</v>
      </c>
      <c r="P26" s="182">
        <f t="shared" ca="1" si="12"/>
        <v>9.3604410878843343</v>
      </c>
      <c r="Q26" s="182">
        <f t="shared" ca="1" si="13"/>
        <v>0</v>
      </c>
      <c r="R26" s="183">
        <f t="shared" ca="1" si="14"/>
        <v>683.13656199999991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661.20787800000005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509.61712704302721</v>
      </c>
      <c r="O27" s="182">
        <f t="shared" ca="1" si="11"/>
        <v>164.15899386908848</v>
      </c>
      <c r="P27" s="182">
        <f t="shared" ca="1" si="12"/>
        <v>9.3604410878843343</v>
      </c>
      <c r="Q27" s="182">
        <f t="shared" ca="1" si="13"/>
        <v>0</v>
      </c>
      <c r="R27" s="183">
        <f t="shared" ca="1" si="14"/>
        <v>683.13656199999991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661.20787800000005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509.61712704302721</v>
      </c>
      <c r="O28" s="182">
        <f t="shared" ca="1" si="11"/>
        <v>164.15899386908848</v>
      </c>
      <c r="P28" s="182">
        <f t="shared" ca="1" si="12"/>
        <v>9.3604410878843343</v>
      </c>
      <c r="Q28" s="182">
        <f t="shared" ca="1" si="13"/>
        <v>0</v>
      </c>
      <c r="R28" s="183">
        <f t="shared" ca="1" si="14"/>
        <v>683.13656199999991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661.20787800000005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509.61712704302721</v>
      </c>
      <c r="O29" s="182">
        <f t="shared" ca="1" si="11"/>
        <v>164.15899386908848</v>
      </c>
      <c r="P29" s="182">
        <f t="shared" ca="1" si="12"/>
        <v>9.3604410878843343</v>
      </c>
      <c r="Q29" s="182">
        <f t="shared" ca="1" si="13"/>
        <v>0</v>
      </c>
      <c r="R29" s="183">
        <f t="shared" ca="1" si="14"/>
        <v>683.13656199999991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661.20787800000005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509.61712704302721</v>
      </c>
      <c r="O30" s="182">
        <f t="shared" ca="1" si="11"/>
        <v>164.15899386908848</v>
      </c>
      <c r="P30" s="182">
        <f t="shared" ca="1" si="12"/>
        <v>9.3604410878843343</v>
      </c>
      <c r="Q30" s="182">
        <f t="shared" ca="1" si="13"/>
        <v>0</v>
      </c>
      <c r="R30" s="183">
        <f t="shared" ca="1" si="14"/>
        <v>683.13656199999991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661.20787800000005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509.61712704302721</v>
      </c>
      <c r="O31" s="182">
        <f t="shared" ca="1" si="11"/>
        <v>164.15899386908848</v>
      </c>
      <c r="P31" s="182">
        <f t="shared" ca="1" si="12"/>
        <v>9.3604410878843343</v>
      </c>
      <c r="Q31" s="182">
        <f t="shared" ca="1" si="13"/>
        <v>0</v>
      </c>
      <c r="R31" s="183">
        <f t="shared" ca="1" si="14"/>
        <v>683.13656199999991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661.20787800000005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509.61712704302721</v>
      </c>
      <c r="O32" s="182">
        <f t="shared" ca="1" si="11"/>
        <v>164.15899386908848</v>
      </c>
      <c r="P32" s="182">
        <f t="shared" ca="1" si="12"/>
        <v>9.3604410878843343</v>
      </c>
      <c r="Q32" s="182">
        <f t="shared" ca="1" si="13"/>
        <v>0</v>
      </c>
      <c r="R32" s="183">
        <f t="shared" ca="1" si="14"/>
        <v>683.13656199999991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661.20787800000005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509.61712704302721</v>
      </c>
      <c r="O33" s="182">
        <f t="shared" ca="1" si="11"/>
        <v>164.15899386908848</v>
      </c>
      <c r="P33" s="182">
        <f t="shared" ca="1" si="12"/>
        <v>9.3604410878843343</v>
      </c>
      <c r="Q33" s="182">
        <f t="shared" ca="1" si="13"/>
        <v>0</v>
      </c>
      <c r="R33" s="183">
        <f t="shared" ca="1" si="14"/>
        <v>683.13656199999991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661.20787800000005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509.61712704302721</v>
      </c>
      <c r="O34" s="182">
        <f t="shared" ca="1" si="11"/>
        <v>164.15899386908848</v>
      </c>
      <c r="P34" s="182">
        <f t="shared" ca="1" si="12"/>
        <v>9.3604410878843343</v>
      </c>
      <c r="Q34" s="182">
        <f t="shared" ca="1" si="13"/>
        <v>0</v>
      </c>
      <c r="R34" s="183">
        <f t="shared" ca="1" si="14"/>
        <v>683.13656199999991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661.20787800000005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509.61712704302721</v>
      </c>
      <c r="O35" s="182">
        <f t="shared" ca="1" si="11"/>
        <v>164.15899386908848</v>
      </c>
      <c r="P35" s="182">
        <f t="shared" ca="1" si="12"/>
        <v>9.3604410878843343</v>
      </c>
      <c r="Q35" s="182">
        <f t="shared" ca="1" si="13"/>
        <v>0</v>
      </c>
      <c r="R35" s="183">
        <f t="shared" ca="1" si="14"/>
        <v>683.13656199999991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683.13656200000003</v>
      </c>
      <c r="H36" s="184">
        <f t="shared" ca="1" si="2"/>
        <v>661.20787800000005</v>
      </c>
      <c r="I36" s="185">
        <f t="shared" ca="1" si="5"/>
        <v>493.26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661.20999999999992</v>
      </c>
      <c r="N36" s="181">
        <f t="shared" ca="1" si="10"/>
        <v>509.61712704302721</v>
      </c>
      <c r="O36" s="182">
        <f t="shared" ca="1" si="11"/>
        <v>164.15899386908848</v>
      </c>
      <c r="P36" s="182">
        <f t="shared" ca="1" si="12"/>
        <v>9.3604410878843343</v>
      </c>
      <c r="Q36" s="182">
        <f t="shared" ca="1" si="13"/>
        <v>0</v>
      </c>
      <c r="R36" s="183">
        <f t="shared" ca="1" si="14"/>
        <v>683.13656199999991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638.51750000000004</v>
      </c>
      <c r="H37" s="184">
        <f t="shared" ca="1" si="2"/>
        <v>618.02108799999996</v>
      </c>
      <c r="I37" s="185">
        <f t="shared" ca="1" si="5"/>
        <v>450.07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618.02</v>
      </c>
      <c r="N37" s="181">
        <f t="shared" ca="1" si="10"/>
        <v>464.99720271997671</v>
      </c>
      <c r="O37" s="182">
        <f t="shared" ca="1" si="11"/>
        <v>164.15980967444418</v>
      </c>
      <c r="P37" s="182">
        <f t="shared" ca="1" si="12"/>
        <v>9.3604876055791095</v>
      </c>
      <c r="Q37" s="182">
        <f t="shared" ca="1" si="13"/>
        <v>0</v>
      </c>
      <c r="R37" s="183">
        <f t="shared" ca="1" si="14"/>
        <v>638.51750000000004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638.51750000000004</v>
      </c>
      <c r="H38" s="184">
        <f t="shared" ca="1" si="2"/>
        <v>618.02108799999996</v>
      </c>
      <c r="I38" s="185">
        <f t="shared" ca="1" si="5"/>
        <v>450.07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618.02</v>
      </c>
      <c r="N38" s="181">
        <f t="shared" ca="1" si="10"/>
        <v>464.99720271997671</v>
      </c>
      <c r="O38" s="182">
        <f t="shared" ca="1" si="11"/>
        <v>164.15980967444418</v>
      </c>
      <c r="P38" s="182">
        <f t="shared" ca="1" si="12"/>
        <v>9.3604876055791095</v>
      </c>
      <c r="Q38" s="182">
        <f t="shared" ca="1" si="13"/>
        <v>0</v>
      </c>
      <c r="R38" s="183">
        <f t="shared" ca="1" si="14"/>
        <v>638.51750000000004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683.13584000000003</v>
      </c>
      <c r="H39" s="184">
        <f t="shared" ca="1" si="2"/>
        <v>661.20717999999999</v>
      </c>
      <c r="I39" s="185">
        <f t="shared" ca="1" si="5"/>
        <v>493.26</v>
      </c>
      <c r="J39" s="182">
        <f t="shared" ca="1" si="6"/>
        <v>158.88999999999999</v>
      </c>
      <c r="K39" s="182">
        <f t="shared" ca="1" si="7"/>
        <v>9.06</v>
      </c>
      <c r="L39" s="182">
        <f t="shared" ca="1" si="8"/>
        <v>0</v>
      </c>
      <c r="M39" s="183">
        <f t="shared" ca="1" si="9"/>
        <v>661.20999999999992</v>
      </c>
      <c r="N39" s="181">
        <f t="shared" ca="1" si="10"/>
        <v>509.61658843393172</v>
      </c>
      <c r="O39" s="182">
        <f t="shared" ca="1" si="11"/>
        <v>164.15882037113775</v>
      </c>
      <c r="P39" s="182">
        <f t="shared" ca="1" si="12"/>
        <v>9.3604311949305075</v>
      </c>
      <c r="Q39" s="182">
        <f t="shared" ca="1" si="13"/>
        <v>0</v>
      </c>
      <c r="R39" s="183">
        <f t="shared" ca="1" si="14"/>
        <v>683.13583999999992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683.13656200000003</v>
      </c>
      <c r="H40" s="184">
        <f t="shared" ca="1" si="2"/>
        <v>661.20787800000005</v>
      </c>
      <c r="I40" s="185">
        <f t="shared" ca="1" si="5"/>
        <v>493.26</v>
      </c>
      <c r="J40" s="182">
        <f t="shared" ca="1" si="6"/>
        <v>158.88999999999999</v>
      </c>
      <c r="K40" s="182">
        <f t="shared" ca="1" si="7"/>
        <v>9.06</v>
      </c>
      <c r="L40" s="182">
        <f t="shared" ca="1" si="8"/>
        <v>0</v>
      </c>
      <c r="M40" s="183">
        <f t="shared" ca="1" si="9"/>
        <v>661.20999999999992</v>
      </c>
      <c r="N40" s="181">
        <f t="shared" ca="1" si="10"/>
        <v>509.61712704302721</v>
      </c>
      <c r="O40" s="182">
        <f t="shared" ca="1" si="11"/>
        <v>164.15899386908848</v>
      </c>
      <c r="P40" s="182">
        <f t="shared" ca="1" si="12"/>
        <v>9.3604410878843343</v>
      </c>
      <c r="Q40" s="182">
        <f t="shared" ca="1" si="13"/>
        <v>0</v>
      </c>
      <c r="R40" s="183">
        <f t="shared" ca="1" si="14"/>
        <v>683.13656199999991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683.13656200000003</v>
      </c>
      <c r="H41" s="184">
        <f t="shared" ca="1" si="2"/>
        <v>661.20787800000005</v>
      </c>
      <c r="I41" s="185">
        <f t="shared" ca="1" si="5"/>
        <v>493.26</v>
      </c>
      <c r="J41" s="182">
        <f t="shared" ca="1" si="6"/>
        <v>158.88999999999999</v>
      </c>
      <c r="K41" s="182">
        <f t="shared" ca="1" si="7"/>
        <v>9.06</v>
      </c>
      <c r="L41" s="182">
        <f t="shared" ca="1" si="8"/>
        <v>0</v>
      </c>
      <c r="M41" s="183">
        <f t="shared" ca="1" si="9"/>
        <v>661.20999999999992</v>
      </c>
      <c r="N41" s="181">
        <f t="shared" ca="1" si="10"/>
        <v>509.61712704302721</v>
      </c>
      <c r="O41" s="182">
        <f t="shared" ca="1" si="11"/>
        <v>164.15899386908848</v>
      </c>
      <c r="P41" s="182">
        <f t="shared" ca="1" si="12"/>
        <v>9.3604410878843343</v>
      </c>
      <c r="Q41" s="182">
        <f t="shared" ca="1" si="13"/>
        <v>0</v>
      </c>
      <c r="R41" s="183">
        <f t="shared" ca="1" si="14"/>
        <v>683.13656199999991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683.13656200000003</v>
      </c>
      <c r="H42" s="184">
        <f t="shared" ca="1" si="2"/>
        <v>661.20787800000005</v>
      </c>
      <c r="I42" s="185">
        <f t="shared" ca="1" si="5"/>
        <v>493.26</v>
      </c>
      <c r="J42" s="182">
        <f t="shared" ca="1" si="6"/>
        <v>158.88999999999999</v>
      </c>
      <c r="K42" s="182">
        <f t="shared" ca="1" si="7"/>
        <v>9.06</v>
      </c>
      <c r="L42" s="182">
        <f t="shared" ca="1" si="8"/>
        <v>0</v>
      </c>
      <c r="M42" s="183">
        <f t="shared" ca="1" si="9"/>
        <v>661.20999999999992</v>
      </c>
      <c r="N42" s="181">
        <f t="shared" ca="1" si="10"/>
        <v>509.61712704302721</v>
      </c>
      <c r="O42" s="182">
        <f t="shared" ca="1" si="11"/>
        <v>164.15899386908848</v>
      </c>
      <c r="P42" s="182">
        <f t="shared" ca="1" si="12"/>
        <v>9.3604410878843343</v>
      </c>
      <c r="Q42" s="182">
        <f t="shared" ca="1" si="13"/>
        <v>0</v>
      </c>
      <c r="R42" s="183">
        <f t="shared" ca="1" si="14"/>
        <v>683.13656199999991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683.13656200000003</v>
      </c>
      <c r="H43" s="184">
        <f t="shared" ca="1" si="2"/>
        <v>661.20787800000005</v>
      </c>
      <c r="I43" s="185">
        <f t="shared" ca="1" si="5"/>
        <v>493.26</v>
      </c>
      <c r="J43" s="182">
        <f t="shared" ca="1" si="6"/>
        <v>158.88999999999999</v>
      </c>
      <c r="K43" s="182">
        <f t="shared" ca="1" si="7"/>
        <v>9.06</v>
      </c>
      <c r="L43" s="182">
        <f t="shared" ca="1" si="8"/>
        <v>0</v>
      </c>
      <c r="M43" s="183">
        <f t="shared" ca="1" si="9"/>
        <v>661.20999999999992</v>
      </c>
      <c r="N43" s="181">
        <f t="shared" ca="1" si="10"/>
        <v>509.61712704302721</v>
      </c>
      <c r="O43" s="182">
        <f t="shared" ca="1" si="11"/>
        <v>164.15899386908848</v>
      </c>
      <c r="P43" s="182">
        <f t="shared" ca="1" si="12"/>
        <v>9.3604410878843343</v>
      </c>
      <c r="Q43" s="182">
        <f t="shared" ca="1" si="13"/>
        <v>0</v>
      </c>
      <c r="R43" s="183">
        <f t="shared" ca="1" si="14"/>
        <v>683.13656199999991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683.13656200000003</v>
      </c>
      <c r="H44" s="184">
        <f t="shared" ca="1" si="2"/>
        <v>661.20787800000005</v>
      </c>
      <c r="I44" s="185">
        <f t="shared" ca="1" si="5"/>
        <v>493.26</v>
      </c>
      <c r="J44" s="182">
        <f t="shared" ca="1" si="6"/>
        <v>158.88999999999999</v>
      </c>
      <c r="K44" s="182">
        <f t="shared" ca="1" si="7"/>
        <v>9.06</v>
      </c>
      <c r="L44" s="182">
        <f t="shared" ca="1" si="8"/>
        <v>0</v>
      </c>
      <c r="M44" s="183">
        <f t="shared" ca="1" si="9"/>
        <v>661.20999999999992</v>
      </c>
      <c r="N44" s="181">
        <f t="shared" ca="1" si="10"/>
        <v>509.61712704302721</v>
      </c>
      <c r="O44" s="182">
        <f t="shared" ca="1" si="11"/>
        <v>164.15899386908848</v>
      </c>
      <c r="P44" s="182">
        <f t="shared" ca="1" si="12"/>
        <v>9.3604410878843343</v>
      </c>
      <c r="Q44" s="182">
        <f t="shared" ca="1" si="13"/>
        <v>0</v>
      </c>
      <c r="R44" s="183">
        <f t="shared" ca="1" si="14"/>
        <v>683.13656199999991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683.13656200000003</v>
      </c>
      <c r="H45" s="184">
        <f t="shared" ca="1" si="2"/>
        <v>661.20787800000005</v>
      </c>
      <c r="I45" s="185">
        <f t="shared" ca="1" si="5"/>
        <v>493.26</v>
      </c>
      <c r="J45" s="182">
        <f t="shared" ca="1" si="6"/>
        <v>158.88999999999999</v>
      </c>
      <c r="K45" s="182">
        <f t="shared" ca="1" si="7"/>
        <v>9.06</v>
      </c>
      <c r="L45" s="182">
        <f t="shared" ca="1" si="8"/>
        <v>0</v>
      </c>
      <c r="M45" s="183">
        <f t="shared" ca="1" si="9"/>
        <v>661.20999999999992</v>
      </c>
      <c r="N45" s="181">
        <f t="shared" ca="1" si="10"/>
        <v>509.61712704302721</v>
      </c>
      <c r="O45" s="182">
        <f t="shared" ca="1" si="11"/>
        <v>164.15899386908848</v>
      </c>
      <c r="P45" s="182">
        <f t="shared" ca="1" si="12"/>
        <v>9.3604410878843343</v>
      </c>
      <c r="Q45" s="182">
        <f t="shared" ca="1" si="13"/>
        <v>0</v>
      </c>
      <c r="R45" s="183">
        <f t="shared" ca="1" si="14"/>
        <v>683.13656199999991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683.13656200000003</v>
      </c>
      <c r="H46" s="184">
        <f t="shared" ca="1" si="2"/>
        <v>661.20787800000005</v>
      </c>
      <c r="I46" s="185">
        <f t="shared" ca="1" si="5"/>
        <v>493.26</v>
      </c>
      <c r="J46" s="182">
        <f t="shared" ca="1" si="6"/>
        <v>158.88999999999999</v>
      </c>
      <c r="K46" s="182">
        <f t="shared" ca="1" si="7"/>
        <v>9.06</v>
      </c>
      <c r="L46" s="182">
        <f t="shared" ca="1" si="8"/>
        <v>0</v>
      </c>
      <c r="M46" s="183">
        <f t="shared" ca="1" si="9"/>
        <v>661.20999999999992</v>
      </c>
      <c r="N46" s="181">
        <f t="shared" ca="1" si="10"/>
        <v>509.61712704302721</v>
      </c>
      <c r="O46" s="182">
        <f t="shared" ca="1" si="11"/>
        <v>164.15899386908848</v>
      </c>
      <c r="P46" s="182">
        <f t="shared" ca="1" si="12"/>
        <v>9.3604410878843343</v>
      </c>
      <c r="Q46" s="182">
        <f t="shared" ca="1" si="13"/>
        <v>0</v>
      </c>
      <c r="R46" s="183">
        <f t="shared" ca="1" si="14"/>
        <v>683.13656199999991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683.13656200000003</v>
      </c>
      <c r="H47" s="184">
        <f t="shared" ca="1" si="2"/>
        <v>661.20787800000005</v>
      </c>
      <c r="I47" s="185">
        <f t="shared" ca="1" si="5"/>
        <v>493.26</v>
      </c>
      <c r="J47" s="182">
        <f t="shared" ca="1" si="6"/>
        <v>158.88999999999999</v>
      </c>
      <c r="K47" s="182">
        <f t="shared" ca="1" si="7"/>
        <v>9.06</v>
      </c>
      <c r="L47" s="182">
        <f t="shared" ca="1" si="8"/>
        <v>0</v>
      </c>
      <c r="M47" s="183">
        <f t="shared" ca="1" si="9"/>
        <v>661.20999999999992</v>
      </c>
      <c r="N47" s="181">
        <f t="shared" ca="1" si="10"/>
        <v>509.61712704302721</v>
      </c>
      <c r="O47" s="182">
        <f t="shared" ca="1" si="11"/>
        <v>164.15899386908848</v>
      </c>
      <c r="P47" s="182">
        <f t="shared" ca="1" si="12"/>
        <v>9.3604410878843343</v>
      </c>
      <c r="Q47" s="182">
        <f t="shared" ca="1" si="13"/>
        <v>0</v>
      </c>
      <c r="R47" s="183">
        <f t="shared" ca="1" si="14"/>
        <v>683.13656199999991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683.13656200000003</v>
      </c>
      <c r="H48" s="184">
        <f t="shared" ca="1" si="2"/>
        <v>661.20787800000005</v>
      </c>
      <c r="I48" s="185">
        <f t="shared" ca="1" si="5"/>
        <v>493.26</v>
      </c>
      <c r="J48" s="182">
        <f t="shared" ca="1" si="6"/>
        <v>158.88999999999999</v>
      </c>
      <c r="K48" s="182">
        <f t="shared" ca="1" si="7"/>
        <v>9.06</v>
      </c>
      <c r="L48" s="182">
        <f t="shared" ca="1" si="8"/>
        <v>0</v>
      </c>
      <c r="M48" s="183">
        <f t="shared" ca="1" si="9"/>
        <v>661.20999999999992</v>
      </c>
      <c r="N48" s="181">
        <f t="shared" ca="1" si="10"/>
        <v>509.61712704302721</v>
      </c>
      <c r="O48" s="182">
        <f t="shared" ca="1" si="11"/>
        <v>164.15899386908848</v>
      </c>
      <c r="P48" s="182">
        <f t="shared" ca="1" si="12"/>
        <v>9.3604410878843343</v>
      </c>
      <c r="Q48" s="182">
        <f t="shared" ca="1" si="13"/>
        <v>0</v>
      </c>
      <c r="R48" s="183">
        <f t="shared" ca="1" si="14"/>
        <v>683.13656199999991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683.13656200000003</v>
      </c>
      <c r="H49" s="184">
        <f t="shared" ca="1" si="2"/>
        <v>661.20787800000005</v>
      </c>
      <c r="I49" s="185">
        <f t="shared" ca="1" si="5"/>
        <v>493.26</v>
      </c>
      <c r="J49" s="182">
        <f t="shared" ca="1" si="6"/>
        <v>158.88999999999999</v>
      </c>
      <c r="K49" s="182">
        <f t="shared" ca="1" si="7"/>
        <v>9.06</v>
      </c>
      <c r="L49" s="182">
        <f t="shared" ca="1" si="8"/>
        <v>0</v>
      </c>
      <c r="M49" s="183">
        <f t="shared" ca="1" si="9"/>
        <v>661.20999999999992</v>
      </c>
      <c r="N49" s="181">
        <f t="shared" ca="1" si="10"/>
        <v>509.61712704302721</v>
      </c>
      <c r="O49" s="182">
        <f t="shared" ca="1" si="11"/>
        <v>164.15899386908848</v>
      </c>
      <c r="P49" s="182">
        <f t="shared" ca="1" si="12"/>
        <v>9.3604410878843343</v>
      </c>
      <c r="Q49" s="182">
        <f t="shared" ca="1" si="13"/>
        <v>0</v>
      </c>
      <c r="R49" s="183">
        <f t="shared" ca="1" si="14"/>
        <v>683.13656199999991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683.13656200000003</v>
      </c>
      <c r="H50" s="184">
        <f t="shared" ca="1" si="2"/>
        <v>661.20787800000005</v>
      </c>
      <c r="I50" s="185">
        <f t="shared" ca="1" si="5"/>
        <v>493.26</v>
      </c>
      <c r="J50" s="182">
        <f t="shared" ca="1" si="6"/>
        <v>158.88999999999999</v>
      </c>
      <c r="K50" s="182">
        <f t="shared" ca="1" si="7"/>
        <v>9.06</v>
      </c>
      <c r="L50" s="182">
        <f t="shared" ca="1" si="8"/>
        <v>0</v>
      </c>
      <c r="M50" s="183">
        <f t="shared" ca="1" si="9"/>
        <v>661.20999999999992</v>
      </c>
      <c r="N50" s="181">
        <f t="shared" ca="1" si="10"/>
        <v>509.61712704302721</v>
      </c>
      <c r="O50" s="182">
        <f t="shared" ca="1" si="11"/>
        <v>164.15899386908848</v>
      </c>
      <c r="P50" s="182">
        <f t="shared" ca="1" si="12"/>
        <v>9.3604410878843343</v>
      </c>
      <c r="Q50" s="182">
        <f t="shared" ca="1" si="13"/>
        <v>0</v>
      </c>
      <c r="R50" s="183">
        <f t="shared" ca="1" si="14"/>
        <v>683.13656199999991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683.13656200000003</v>
      </c>
      <c r="H51" s="184">
        <f t="shared" ca="1" si="2"/>
        <v>661.20787800000005</v>
      </c>
      <c r="I51" s="185">
        <f t="shared" ca="1" si="5"/>
        <v>493.26</v>
      </c>
      <c r="J51" s="182">
        <f t="shared" ca="1" si="6"/>
        <v>158.88999999999999</v>
      </c>
      <c r="K51" s="182">
        <f t="shared" ca="1" si="7"/>
        <v>9.06</v>
      </c>
      <c r="L51" s="182">
        <f t="shared" ca="1" si="8"/>
        <v>0</v>
      </c>
      <c r="M51" s="183">
        <f t="shared" ca="1" si="9"/>
        <v>661.20999999999992</v>
      </c>
      <c r="N51" s="181">
        <f t="shared" ca="1" si="10"/>
        <v>509.61712704302721</v>
      </c>
      <c r="O51" s="182">
        <f t="shared" ca="1" si="11"/>
        <v>164.15899386908848</v>
      </c>
      <c r="P51" s="182">
        <f t="shared" ca="1" si="12"/>
        <v>9.3604410878843343</v>
      </c>
      <c r="Q51" s="182">
        <f t="shared" ca="1" si="13"/>
        <v>0</v>
      </c>
      <c r="R51" s="183">
        <f t="shared" ca="1" si="14"/>
        <v>683.13656199999991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683.13656200000003</v>
      </c>
      <c r="H52" s="184">
        <f t="shared" ca="1" si="2"/>
        <v>661.20787800000005</v>
      </c>
      <c r="I52" s="185">
        <f t="shared" ca="1" si="5"/>
        <v>493.26</v>
      </c>
      <c r="J52" s="182">
        <f t="shared" ca="1" si="6"/>
        <v>158.88999999999999</v>
      </c>
      <c r="K52" s="182">
        <f t="shared" ca="1" si="7"/>
        <v>9.06</v>
      </c>
      <c r="L52" s="182">
        <f t="shared" ca="1" si="8"/>
        <v>0</v>
      </c>
      <c r="M52" s="183">
        <f t="shared" ca="1" si="9"/>
        <v>661.20999999999992</v>
      </c>
      <c r="N52" s="181">
        <f t="shared" ca="1" si="10"/>
        <v>509.61712704302721</v>
      </c>
      <c r="O52" s="182">
        <f t="shared" ca="1" si="11"/>
        <v>164.15899386908848</v>
      </c>
      <c r="P52" s="182">
        <f t="shared" ca="1" si="12"/>
        <v>9.3604410878843343</v>
      </c>
      <c r="Q52" s="182">
        <f t="shared" ca="1" si="13"/>
        <v>0</v>
      </c>
      <c r="R52" s="183">
        <f t="shared" ca="1" si="14"/>
        <v>683.13656199999991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683.13656200000003</v>
      </c>
      <c r="H53" s="184">
        <f t="shared" ca="1" si="2"/>
        <v>661.20787800000005</v>
      </c>
      <c r="I53" s="185">
        <f t="shared" ca="1" si="5"/>
        <v>493.26</v>
      </c>
      <c r="J53" s="182">
        <f t="shared" ca="1" si="6"/>
        <v>158.88999999999999</v>
      </c>
      <c r="K53" s="182">
        <f t="shared" ca="1" si="7"/>
        <v>9.06</v>
      </c>
      <c r="L53" s="182">
        <f t="shared" ca="1" si="8"/>
        <v>0</v>
      </c>
      <c r="M53" s="183">
        <f t="shared" ca="1" si="9"/>
        <v>661.20999999999992</v>
      </c>
      <c r="N53" s="181">
        <f t="shared" ca="1" si="10"/>
        <v>509.61712704302721</v>
      </c>
      <c r="O53" s="182">
        <f t="shared" ca="1" si="11"/>
        <v>164.15899386908848</v>
      </c>
      <c r="P53" s="182">
        <f t="shared" ca="1" si="12"/>
        <v>9.3604410878843343</v>
      </c>
      <c r="Q53" s="182">
        <f t="shared" ca="1" si="13"/>
        <v>0</v>
      </c>
      <c r="R53" s="183">
        <f t="shared" ca="1" si="14"/>
        <v>683.13656199999991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683.13656200000003</v>
      </c>
      <c r="H54" s="184">
        <f t="shared" ca="1" si="2"/>
        <v>661.20787800000005</v>
      </c>
      <c r="I54" s="185">
        <f t="shared" ca="1" si="5"/>
        <v>493.26</v>
      </c>
      <c r="J54" s="182">
        <f t="shared" ca="1" si="6"/>
        <v>158.88999999999999</v>
      </c>
      <c r="K54" s="182">
        <f t="shared" ca="1" si="7"/>
        <v>9.06</v>
      </c>
      <c r="L54" s="182">
        <f t="shared" ca="1" si="8"/>
        <v>0</v>
      </c>
      <c r="M54" s="183">
        <f t="shared" ca="1" si="9"/>
        <v>661.20999999999992</v>
      </c>
      <c r="N54" s="181">
        <f t="shared" ca="1" si="10"/>
        <v>509.61712704302721</v>
      </c>
      <c r="O54" s="182">
        <f t="shared" ca="1" si="11"/>
        <v>164.15899386908848</v>
      </c>
      <c r="P54" s="182">
        <f t="shared" ca="1" si="12"/>
        <v>9.3604410878843343</v>
      </c>
      <c r="Q54" s="182">
        <f t="shared" ca="1" si="13"/>
        <v>0</v>
      </c>
      <c r="R54" s="183">
        <f t="shared" ca="1" si="14"/>
        <v>683.13656199999991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683.13656200000003</v>
      </c>
      <c r="H55" s="184">
        <f t="shared" ca="1" si="2"/>
        <v>661.20787800000005</v>
      </c>
      <c r="I55" s="185">
        <f t="shared" ca="1" si="5"/>
        <v>493.26</v>
      </c>
      <c r="J55" s="182">
        <f t="shared" ca="1" si="6"/>
        <v>158.88999999999999</v>
      </c>
      <c r="K55" s="182">
        <f t="shared" ca="1" si="7"/>
        <v>9.06</v>
      </c>
      <c r="L55" s="182">
        <f t="shared" ca="1" si="8"/>
        <v>0</v>
      </c>
      <c r="M55" s="183">
        <f t="shared" ca="1" si="9"/>
        <v>661.20999999999992</v>
      </c>
      <c r="N55" s="181">
        <f t="shared" ca="1" si="10"/>
        <v>509.61712704302721</v>
      </c>
      <c r="O55" s="182">
        <f t="shared" ca="1" si="11"/>
        <v>164.15899386908848</v>
      </c>
      <c r="P55" s="182">
        <f t="shared" ca="1" si="12"/>
        <v>9.3604410878843343</v>
      </c>
      <c r="Q55" s="182">
        <f t="shared" ca="1" si="13"/>
        <v>0</v>
      </c>
      <c r="R55" s="183">
        <f t="shared" ca="1" si="14"/>
        <v>683.13656199999991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683.13656200000003</v>
      </c>
      <c r="H56" s="184">
        <f t="shared" ca="1" si="2"/>
        <v>661.20787800000005</v>
      </c>
      <c r="I56" s="185">
        <f t="shared" ca="1" si="5"/>
        <v>493.26</v>
      </c>
      <c r="J56" s="182">
        <f t="shared" ca="1" si="6"/>
        <v>158.88999999999999</v>
      </c>
      <c r="K56" s="182">
        <f t="shared" ca="1" si="7"/>
        <v>9.06</v>
      </c>
      <c r="L56" s="182">
        <f t="shared" ca="1" si="8"/>
        <v>0</v>
      </c>
      <c r="M56" s="183">
        <f t="shared" ca="1" si="9"/>
        <v>661.20999999999992</v>
      </c>
      <c r="N56" s="181">
        <f t="shared" ca="1" si="10"/>
        <v>509.61712704302721</v>
      </c>
      <c r="O56" s="182">
        <f t="shared" ca="1" si="11"/>
        <v>164.15899386908848</v>
      </c>
      <c r="P56" s="182">
        <f t="shared" ca="1" si="12"/>
        <v>9.3604410878843343</v>
      </c>
      <c r="Q56" s="182">
        <f t="shared" ca="1" si="13"/>
        <v>0</v>
      </c>
      <c r="R56" s="183">
        <f t="shared" ca="1" si="14"/>
        <v>683.13656199999991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683.13656200000003</v>
      </c>
      <c r="H57" s="184">
        <f t="shared" ca="1" si="2"/>
        <v>661.20787800000005</v>
      </c>
      <c r="I57" s="185">
        <f t="shared" ca="1" si="5"/>
        <v>493.26</v>
      </c>
      <c r="J57" s="182">
        <f t="shared" ca="1" si="6"/>
        <v>158.88999999999999</v>
      </c>
      <c r="K57" s="182">
        <f t="shared" ca="1" si="7"/>
        <v>9.06</v>
      </c>
      <c r="L57" s="182">
        <f t="shared" ca="1" si="8"/>
        <v>0</v>
      </c>
      <c r="M57" s="183">
        <f t="shared" ca="1" si="9"/>
        <v>661.20999999999992</v>
      </c>
      <c r="N57" s="181">
        <f t="shared" ca="1" si="10"/>
        <v>509.61712704302721</v>
      </c>
      <c r="O57" s="182">
        <f t="shared" ca="1" si="11"/>
        <v>164.15899386908848</v>
      </c>
      <c r="P57" s="182">
        <f t="shared" ca="1" si="12"/>
        <v>9.3604410878843343</v>
      </c>
      <c r="Q57" s="182">
        <f t="shared" ca="1" si="13"/>
        <v>0</v>
      </c>
      <c r="R57" s="183">
        <f t="shared" ca="1" si="14"/>
        <v>683.13656199999991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683.13656200000003</v>
      </c>
      <c r="H58" s="184">
        <f t="shared" ca="1" si="2"/>
        <v>661.20787800000005</v>
      </c>
      <c r="I58" s="185">
        <f t="shared" ca="1" si="5"/>
        <v>493.26</v>
      </c>
      <c r="J58" s="182">
        <f t="shared" ca="1" si="6"/>
        <v>158.88999999999999</v>
      </c>
      <c r="K58" s="182">
        <f t="shared" ca="1" si="7"/>
        <v>9.06</v>
      </c>
      <c r="L58" s="182">
        <f t="shared" ca="1" si="8"/>
        <v>0</v>
      </c>
      <c r="M58" s="183">
        <f t="shared" ca="1" si="9"/>
        <v>661.20999999999992</v>
      </c>
      <c r="N58" s="181">
        <f t="shared" ca="1" si="10"/>
        <v>509.61712704302721</v>
      </c>
      <c r="O58" s="182">
        <f t="shared" ca="1" si="11"/>
        <v>164.15899386908848</v>
      </c>
      <c r="P58" s="182">
        <f t="shared" ca="1" si="12"/>
        <v>9.3604410878843343</v>
      </c>
      <c r="Q58" s="182">
        <f t="shared" ca="1" si="13"/>
        <v>0</v>
      </c>
      <c r="R58" s="183">
        <f t="shared" ca="1" si="14"/>
        <v>683.13656199999991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683.13656200000003</v>
      </c>
      <c r="H59" s="184">
        <f t="shared" ca="1" si="2"/>
        <v>661.20787800000005</v>
      </c>
      <c r="I59" s="185">
        <f t="shared" ca="1" si="5"/>
        <v>493.26</v>
      </c>
      <c r="J59" s="182">
        <f t="shared" ca="1" si="6"/>
        <v>158.88999999999999</v>
      </c>
      <c r="K59" s="182">
        <f t="shared" ca="1" si="7"/>
        <v>9.06</v>
      </c>
      <c r="L59" s="182">
        <f t="shared" ca="1" si="8"/>
        <v>0</v>
      </c>
      <c r="M59" s="183">
        <f t="shared" ca="1" si="9"/>
        <v>661.20999999999992</v>
      </c>
      <c r="N59" s="181">
        <f t="shared" ca="1" si="10"/>
        <v>509.61712704302721</v>
      </c>
      <c r="O59" s="182">
        <f t="shared" ca="1" si="11"/>
        <v>164.15899386908848</v>
      </c>
      <c r="P59" s="182">
        <f t="shared" ca="1" si="12"/>
        <v>9.3604410878843343</v>
      </c>
      <c r="Q59" s="182">
        <f t="shared" ca="1" si="13"/>
        <v>0</v>
      </c>
      <c r="R59" s="183">
        <f t="shared" ca="1" si="14"/>
        <v>683.13656199999991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683.13656200000003</v>
      </c>
      <c r="H60" s="184">
        <f t="shared" ca="1" si="2"/>
        <v>661.20787800000005</v>
      </c>
      <c r="I60" s="185">
        <f t="shared" ca="1" si="5"/>
        <v>493.26</v>
      </c>
      <c r="J60" s="182">
        <f t="shared" ca="1" si="6"/>
        <v>158.88999999999999</v>
      </c>
      <c r="K60" s="182">
        <f t="shared" ca="1" si="7"/>
        <v>9.06</v>
      </c>
      <c r="L60" s="182">
        <f t="shared" ca="1" si="8"/>
        <v>0</v>
      </c>
      <c r="M60" s="183">
        <f t="shared" ca="1" si="9"/>
        <v>661.20999999999992</v>
      </c>
      <c r="N60" s="181">
        <f t="shared" ca="1" si="10"/>
        <v>509.61712704302721</v>
      </c>
      <c r="O60" s="182">
        <f t="shared" ca="1" si="11"/>
        <v>164.15899386908848</v>
      </c>
      <c r="P60" s="182">
        <f t="shared" ca="1" si="12"/>
        <v>9.3604410878843343</v>
      </c>
      <c r="Q60" s="182">
        <f t="shared" ca="1" si="13"/>
        <v>0</v>
      </c>
      <c r="R60" s="183">
        <f t="shared" ca="1" si="14"/>
        <v>683.13656199999991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683.13656200000003</v>
      </c>
      <c r="H61" s="184">
        <f t="shared" ca="1" si="2"/>
        <v>661.20787800000005</v>
      </c>
      <c r="I61" s="185">
        <f t="shared" ca="1" si="5"/>
        <v>493.26</v>
      </c>
      <c r="J61" s="182">
        <f t="shared" ca="1" si="6"/>
        <v>158.88999999999999</v>
      </c>
      <c r="K61" s="182">
        <f t="shared" ca="1" si="7"/>
        <v>9.06</v>
      </c>
      <c r="L61" s="182">
        <f t="shared" ca="1" si="8"/>
        <v>0</v>
      </c>
      <c r="M61" s="183">
        <f t="shared" ca="1" si="9"/>
        <v>661.20999999999992</v>
      </c>
      <c r="N61" s="181">
        <f t="shared" ca="1" si="10"/>
        <v>509.61712704302721</v>
      </c>
      <c r="O61" s="182">
        <f t="shared" ca="1" si="11"/>
        <v>164.15899386908848</v>
      </c>
      <c r="P61" s="182">
        <f t="shared" ca="1" si="12"/>
        <v>9.3604410878843343</v>
      </c>
      <c r="Q61" s="182">
        <f t="shared" ca="1" si="13"/>
        <v>0</v>
      </c>
      <c r="R61" s="183">
        <f t="shared" ca="1" si="14"/>
        <v>683.13656199999991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661.20787800000005</v>
      </c>
      <c r="I62" s="185">
        <f t="shared" ca="1" si="5"/>
        <v>493.26</v>
      </c>
      <c r="J62" s="182">
        <f t="shared" ca="1" si="6"/>
        <v>158.88999999999999</v>
      </c>
      <c r="K62" s="182">
        <f t="shared" ca="1" si="7"/>
        <v>9.06</v>
      </c>
      <c r="L62" s="182">
        <f t="shared" ca="1" si="8"/>
        <v>0</v>
      </c>
      <c r="M62" s="183">
        <f t="shared" ca="1" si="9"/>
        <v>661.20999999999992</v>
      </c>
      <c r="N62" s="181">
        <f t="shared" ca="1" si="10"/>
        <v>509.61712704302721</v>
      </c>
      <c r="O62" s="182">
        <f t="shared" ca="1" si="11"/>
        <v>164.15899386908848</v>
      </c>
      <c r="P62" s="182">
        <f t="shared" ca="1" si="12"/>
        <v>9.3604410878843343</v>
      </c>
      <c r="Q62" s="182">
        <f t="shared" ca="1" si="13"/>
        <v>0</v>
      </c>
      <c r="R62" s="183">
        <f t="shared" ca="1" si="14"/>
        <v>683.13656199999991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661.20787800000005</v>
      </c>
      <c r="I63" s="185">
        <f t="shared" ca="1" si="5"/>
        <v>493.26</v>
      </c>
      <c r="J63" s="182">
        <f t="shared" ca="1" si="6"/>
        <v>158.88999999999999</v>
      </c>
      <c r="K63" s="182">
        <f t="shared" ca="1" si="7"/>
        <v>9.06</v>
      </c>
      <c r="L63" s="182">
        <f t="shared" ca="1" si="8"/>
        <v>0</v>
      </c>
      <c r="M63" s="183">
        <f t="shared" ca="1" si="9"/>
        <v>661.20999999999992</v>
      </c>
      <c r="N63" s="181">
        <f t="shared" ca="1" si="10"/>
        <v>509.61712704302721</v>
      </c>
      <c r="O63" s="182">
        <f t="shared" ca="1" si="11"/>
        <v>164.15899386908848</v>
      </c>
      <c r="P63" s="182">
        <f t="shared" ca="1" si="12"/>
        <v>9.3604410878843343</v>
      </c>
      <c r="Q63" s="182">
        <f t="shared" ca="1" si="13"/>
        <v>0</v>
      </c>
      <c r="R63" s="183">
        <f t="shared" ca="1" si="14"/>
        <v>683.13656199999991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661.20787800000005</v>
      </c>
      <c r="I64" s="185">
        <f t="shared" ca="1" si="5"/>
        <v>493.26</v>
      </c>
      <c r="J64" s="182">
        <f t="shared" ca="1" si="6"/>
        <v>158.88999999999999</v>
      </c>
      <c r="K64" s="182">
        <f t="shared" ca="1" si="7"/>
        <v>9.06</v>
      </c>
      <c r="L64" s="182">
        <f t="shared" ca="1" si="8"/>
        <v>0</v>
      </c>
      <c r="M64" s="183">
        <f t="shared" ca="1" si="9"/>
        <v>661.20999999999992</v>
      </c>
      <c r="N64" s="181">
        <f t="shared" ca="1" si="10"/>
        <v>509.61712704302721</v>
      </c>
      <c r="O64" s="182">
        <f t="shared" ca="1" si="11"/>
        <v>164.15899386908848</v>
      </c>
      <c r="P64" s="182">
        <f t="shared" ca="1" si="12"/>
        <v>9.3604410878843343</v>
      </c>
      <c r="Q64" s="182">
        <f t="shared" ca="1" si="13"/>
        <v>0</v>
      </c>
      <c r="R64" s="183">
        <f t="shared" ca="1" si="14"/>
        <v>683.13656199999991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661.20787800000005</v>
      </c>
      <c r="I65" s="185">
        <f t="shared" ca="1" si="5"/>
        <v>493.26</v>
      </c>
      <c r="J65" s="182">
        <f t="shared" ca="1" si="6"/>
        <v>158.88999999999999</v>
      </c>
      <c r="K65" s="182">
        <f t="shared" ca="1" si="7"/>
        <v>9.06</v>
      </c>
      <c r="L65" s="182">
        <f t="shared" ca="1" si="8"/>
        <v>0</v>
      </c>
      <c r="M65" s="183">
        <f t="shared" ca="1" si="9"/>
        <v>661.20999999999992</v>
      </c>
      <c r="N65" s="181">
        <f t="shared" ca="1" si="10"/>
        <v>509.61712704302721</v>
      </c>
      <c r="O65" s="182">
        <f t="shared" ca="1" si="11"/>
        <v>164.15899386908848</v>
      </c>
      <c r="P65" s="182">
        <f t="shared" ca="1" si="12"/>
        <v>9.3604410878843343</v>
      </c>
      <c r="Q65" s="182">
        <f t="shared" ca="1" si="13"/>
        <v>0</v>
      </c>
      <c r="R65" s="183">
        <f t="shared" ca="1" si="14"/>
        <v>683.13656199999991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661.20787800000005</v>
      </c>
      <c r="I66" s="185">
        <f t="shared" ca="1" si="5"/>
        <v>493.26</v>
      </c>
      <c r="J66" s="182">
        <f t="shared" ca="1" si="6"/>
        <v>158.88999999999999</v>
      </c>
      <c r="K66" s="182">
        <f t="shared" ca="1" si="7"/>
        <v>9.06</v>
      </c>
      <c r="L66" s="182">
        <f t="shared" ca="1" si="8"/>
        <v>0</v>
      </c>
      <c r="M66" s="183">
        <f t="shared" ca="1" si="9"/>
        <v>661.20999999999992</v>
      </c>
      <c r="N66" s="181">
        <f t="shared" ca="1" si="10"/>
        <v>509.61712704302721</v>
      </c>
      <c r="O66" s="182">
        <f t="shared" ca="1" si="11"/>
        <v>164.15899386908848</v>
      </c>
      <c r="P66" s="182">
        <f t="shared" ca="1" si="12"/>
        <v>9.3604410878843343</v>
      </c>
      <c r="Q66" s="182">
        <f t="shared" ca="1" si="13"/>
        <v>0</v>
      </c>
      <c r="R66" s="183">
        <f t="shared" ca="1" si="14"/>
        <v>683.13656199999991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661.20787800000005</v>
      </c>
      <c r="I67" s="185">
        <f t="shared" ca="1" si="5"/>
        <v>493.26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661.20999999999992</v>
      </c>
      <c r="N67" s="181">
        <f t="shared" ca="1" si="10"/>
        <v>509.61712704302721</v>
      </c>
      <c r="O67" s="182">
        <f t="shared" ca="1" si="11"/>
        <v>164.15899386908848</v>
      </c>
      <c r="P67" s="182">
        <f t="shared" ca="1" si="12"/>
        <v>9.3604410878843343</v>
      </c>
      <c r="Q67" s="182">
        <f t="shared" ca="1" si="13"/>
        <v>0</v>
      </c>
      <c r="R67" s="183">
        <f t="shared" ca="1" si="14"/>
        <v>683.13656199999991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661.20787800000005</v>
      </c>
      <c r="I68" s="185">
        <f t="shared" ref="I68:I98" ca="1" si="20">INDIRECT("BRPL_EOD!" &amp; $V$3 &amp; X68)</f>
        <v>493.26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661.20999999999992</v>
      </c>
      <c r="N68" s="181">
        <f t="shared" ref="N68:N98" ca="1" si="25">INDIRECT("BRPL_ISGS_exbus!" &amp; $V$3 &amp; X68)</f>
        <v>509.61712704302721</v>
      </c>
      <c r="O68" s="182">
        <f t="shared" ref="O68:O98" ca="1" si="26">INDIRECT("BYPL_ISGS_exbus!" &amp; $V$3 &amp; X68)</f>
        <v>164.15899386908848</v>
      </c>
      <c r="P68" s="182">
        <f t="shared" ref="P68:P98" ca="1" si="27">INDIRECT("TPDDL_ISGS_exbus!" &amp; $V$3 &amp; X68)</f>
        <v>9.3604410878843343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683.13656199999991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661.20787800000005</v>
      </c>
      <c r="I69" s="185">
        <f t="shared" ca="1" si="20"/>
        <v>493.26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661.20999999999992</v>
      </c>
      <c r="N69" s="181">
        <f t="shared" ca="1" si="25"/>
        <v>509.61712704302721</v>
      </c>
      <c r="O69" s="182">
        <f t="shared" ca="1" si="26"/>
        <v>164.15899386908848</v>
      </c>
      <c r="P69" s="182">
        <f t="shared" ca="1" si="27"/>
        <v>9.3604410878843343</v>
      </c>
      <c r="Q69" s="182">
        <f t="shared" ca="1" si="28"/>
        <v>0</v>
      </c>
      <c r="R69" s="183">
        <f t="shared" ca="1" si="29"/>
        <v>683.13656199999991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661.20787800000005</v>
      </c>
      <c r="I70" s="185">
        <f t="shared" ca="1" si="20"/>
        <v>493.26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661.20999999999992</v>
      </c>
      <c r="N70" s="181">
        <f t="shared" ca="1" si="25"/>
        <v>509.61712704302721</v>
      </c>
      <c r="O70" s="182">
        <f t="shared" ca="1" si="26"/>
        <v>164.15899386908848</v>
      </c>
      <c r="P70" s="182">
        <f t="shared" ca="1" si="27"/>
        <v>9.3604410878843343</v>
      </c>
      <c r="Q70" s="182">
        <f t="shared" ca="1" si="28"/>
        <v>0</v>
      </c>
      <c r="R70" s="183">
        <f t="shared" ca="1" si="29"/>
        <v>683.13656199999991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661.20787800000005</v>
      </c>
      <c r="I71" s="185">
        <f t="shared" ca="1" si="20"/>
        <v>493.26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661.20999999999992</v>
      </c>
      <c r="N71" s="181">
        <f t="shared" ca="1" si="25"/>
        <v>509.61712704302721</v>
      </c>
      <c r="O71" s="182">
        <f t="shared" ca="1" si="26"/>
        <v>164.15899386908848</v>
      </c>
      <c r="P71" s="182">
        <f t="shared" ca="1" si="27"/>
        <v>9.3604410878843343</v>
      </c>
      <c r="Q71" s="182">
        <f t="shared" ca="1" si="28"/>
        <v>0</v>
      </c>
      <c r="R71" s="183">
        <f t="shared" ca="1" si="29"/>
        <v>683.13656199999991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661.20787800000005</v>
      </c>
      <c r="I72" s="185">
        <f t="shared" ca="1" si="20"/>
        <v>493.26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661.20999999999992</v>
      </c>
      <c r="N72" s="181">
        <f t="shared" ca="1" si="25"/>
        <v>509.61712704302721</v>
      </c>
      <c r="O72" s="182">
        <f t="shared" ca="1" si="26"/>
        <v>164.15899386908848</v>
      </c>
      <c r="P72" s="182">
        <f t="shared" ca="1" si="27"/>
        <v>9.3604410878843343</v>
      </c>
      <c r="Q72" s="182">
        <f t="shared" ca="1" si="28"/>
        <v>0</v>
      </c>
      <c r="R72" s="183">
        <f t="shared" ca="1" si="29"/>
        <v>683.13656199999991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661.20787800000005</v>
      </c>
      <c r="I73" s="185">
        <f t="shared" ca="1" si="20"/>
        <v>493.26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661.20999999999992</v>
      </c>
      <c r="N73" s="181">
        <f t="shared" ca="1" si="25"/>
        <v>509.61712704302721</v>
      </c>
      <c r="O73" s="182">
        <f t="shared" ca="1" si="26"/>
        <v>164.15899386908848</v>
      </c>
      <c r="P73" s="182">
        <f t="shared" ca="1" si="27"/>
        <v>9.3604410878843343</v>
      </c>
      <c r="Q73" s="182">
        <f t="shared" ca="1" si="28"/>
        <v>0</v>
      </c>
      <c r="R73" s="183">
        <f t="shared" ca="1" si="29"/>
        <v>683.13656199999991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661.20787800000005</v>
      </c>
      <c r="I74" s="185">
        <f t="shared" ca="1" si="20"/>
        <v>493.26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661.20999999999992</v>
      </c>
      <c r="N74" s="181">
        <f t="shared" ca="1" si="25"/>
        <v>509.61712704302721</v>
      </c>
      <c r="O74" s="182">
        <f t="shared" ca="1" si="26"/>
        <v>164.15899386908848</v>
      </c>
      <c r="P74" s="182">
        <f t="shared" ca="1" si="27"/>
        <v>9.3604410878843343</v>
      </c>
      <c r="Q74" s="182">
        <f t="shared" ca="1" si="28"/>
        <v>0</v>
      </c>
      <c r="R74" s="183">
        <f t="shared" ca="1" si="29"/>
        <v>683.13656199999991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661.20787800000005</v>
      </c>
      <c r="I75" s="185">
        <f t="shared" ca="1" si="20"/>
        <v>493.26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661.20999999999992</v>
      </c>
      <c r="N75" s="181">
        <f t="shared" ca="1" si="25"/>
        <v>509.61712704302721</v>
      </c>
      <c r="O75" s="182">
        <f t="shared" ca="1" si="26"/>
        <v>164.15899386908848</v>
      </c>
      <c r="P75" s="182">
        <f t="shared" ca="1" si="27"/>
        <v>9.3604410878843343</v>
      </c>
      <c r="Q75" s="182">
        <f t="shared" ca="1" si="28"/>
        <v>0</v>
      </c>
      <c r="R75" s="183">
        <f t="shared" ca="1" si="29"/>
        <v>683.13656199999991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661.20787800000005</v>
      </c>
      <c r="I76" s="185">
        <f t="shared" ca="1" si="20"/>
        <v>493.26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661.20999999999992</v>
      </c>
      <c r="N76" s="181">
        <f t="shared" ca="1" si="25"/>
        <v>509.61712704302721</v>
      </c>
      <c r="O76" s="182">
        <f t="shared" ca="1" si="26"/>
        <v>164.15899386908848</v>
      </c>
      <c r="P76" s="182">
        <f t="shared" ca="1" si="27"/>
        <v>9.3604410878843343</v>
      </c>
      <c r="Q76" s="182">
        <f t="shared" ca="1" si="28"/>
        <v>0</v>
      </c>
      <c r="R76" s="183">
        <f t="shared" ca="1" si="29"/>
        <v>683.13656199999991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661.20787800000005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509.61712704302721</v>
      </c>
      <c r="O77" s="182">
        <f t="shared" ca="1" si="26"/>
        <v>164.15899386908848</v>
      </c>
      <c r="P77" s="182">
        <f t="shared" ca="1" si="27"/>
        <v>9.3604410878843343</v>
      </c>
      <c r="Q77" s="182">
        <f t="shared" ca="1" si="28"/>
        <v>0</v>
      </c>
      <c r="R77" s="183">
        <f t="shared" ca="1" si="29"/>
        <v>683.13656199999991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661.20787800000005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509.61712704302721</v>
      </c>
      <c r="O78" s="182">
        <f t="shared" ca="1" si="26"/>
        <v>164.15899386908848</v>
      </c>
      <c r="P78" s="182">
        <f t="shared" ca="1" si="27"/>
        <v>9.3604410878843343</v>
      </c>
      <c r="Q78" s="182">
        <f t="shared" ca="1" si="28"/>
        <v>0</v>
      </c>
      <c r="R78" s="183">
        <f t="shared" ca="1" si="29"/>
        <v>683.13656199999991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661.20787800000005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509.61712704302721</v>
      </c>
      <c r="O79" s="182">
        <f t="shared" ca="1" si="26"/>
        <v>164.15899386908848</v>
      </c>
      <c r="P79" s="182">
        <f t="shared" ca="1" si="27"/>
        <v>9.3604410878843343</v>
      </c>
      <c r="Q79" s="182">
        <f t="shared" ca="1" si="28"/>
        <v>0</v>
      </c>
      <c r="R79" s="183">
        <f t="shared" ca="1" si="29"/>
        <v>683.13656199999991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661.20787800000005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509.61712704302721</v>
      </c>
      <c r="O80" s="182">
        <f t="shared" ca="1" si="26"/>
        <v>164.15899386908848</v>
      </c>
      <c r="P80" s="182">
        <f t="shared" ca="1" si="27"/>
        <v>9.3604410878843343</v>
      </c>
      <c r="Q80" s="182">
        <f t="shared" ca="1" si="28"/>
        <v>0</v>
      </c>
      <c r="R80" s="183">
        <f t="shared" ca="1" si="29"/>
        <v>683.13656199999991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661.20787800000005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509.61712704302721</v>
      </c>
      <c r="O81" s="182">
        <f t="shared" ca="1" si="26"/>
        <v>164.15899386908848</v>
      </c>
      <c r="P81" s="182">
        <f t="shared" ca="1" si="27"/>
        <v>9.3604410878843343</v>
      </c>
      <c r="Q81" s="182">
        <f t="shared" ca="1" si="28"/>
        <v>0</v>
      </c>
      <c r="R81" s="183">
        <f t="shared" ca="1" si="29"/>
        <v>683.13656199999991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661.20787800000005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509.61712704302721</v>
      </c>
      <c r="O82" s="182">
        <f t="shared" ca="1" si="26"/>
        <v>164.15899386908848</v>
      </c>
      <c r="P82" s="182">
        <f t="shared" ca="1" si="27"/>
        <v>9.3604410878843343</v>
      </c>
      <c r="Q82" s="182">
        <f t="shared" ca="1" si="28"/>
        <v>0</v>
      </c>
      <c r="R82" s="183">
        <f t="shared" ca="1" si="29"/>
        <v>683.13656199999991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661.20787800000005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509.61712704302721</v>
      </c>
      <c r="O83" s="182">
        <f t="shared" ca="1" si="26"/>
        <v>164.15899386908848</v>
      </c>
      <c r="P83" s="182">
        <f t="shared" ca="1" si="27"/>
        <v>9.3604410878843343</v>
      </c>
      <c r="Q83" s="182">
        <f t="shared" ca="1" si="28"/>
        <v>0</v>
      </c>
      <c r="R83" s="183">
        <f t="shared" ca="1" si="29"/>
        <v>683.13656199999991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661.20787800000005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509.61712704302721</v>
      </c>
      <c r="O84" s="182">
        <f t="shared" ca="1" si="26"/>
        <v>164.15899386908848</v>
      </c>
      <c r="P84" s="182">
        <f t="shared" ca="1" si="27"/>
        <v>9.3604410878843343</v>
      </c>
      <c r="Q84" s="182">
        <f t="shared" ca="1" si="28"/>
        <v>0</v>
      </c>
      <c r="R84" s="183">
        <f t="shared" ca="1" si="29"/>
        <v>683.13656199999991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661.20787800000005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509.61712704302721</v>
      </c>
      <c r="O85" s="182">
        <f t="shared" ca="1" si="26"/>
        <v>164.15899386908848</v>
      </c>
      <c r="P85" s="182">
        <f t="shared" ca="1" si="27"/>
        <v>9.3604410878843343</v>
      </c>
      <c r="Q85" s="182">
        <f t="shared" ca="1" si="28"/>
        <v>0</v>
      </c>
      <c r="R85" s="183">
        <f t="shared" ca="1" si="29"/>
        <v>683.13656199999991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661.20787800000005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509.61712704302721</v>
      </c>
      <c r="O86" s="182">
        <f t="shared" ca="1" si="26"/>
        <v>164.15899386908848</v>
      </c>
      <c r="P86" s="182">
        <f t="shared" ca="1" si="27"/>
        <v>9.3604410878843343</v>
      </c>
      <c r="Q86" s="182">
        <f t="shared" ca="1" si="28"/>
        <v>0</v>
      </c>
      <c r="R86" s="183">
        <f t="shared" ca="1" si="29"/>
        <v>683.13656199999991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661.20787800000005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509.61712704302721</v>
      </c>
      <c r="O87" s="182">
        <f t="shared" ca="1" si="26"/>
        <v>164.15899386908848</v>
      </c>
      <c r="P87" s="182">
        <f t="shared" ca="1" si="27"/>
        <v>9.3604410878843343</v>
      </c>
      <c r="Q87" s="182">
        <f t="shared" ca="1" si="28"/>
        <v>0</v>
      </c>
      <c r="R87" s="183">
        <f t="shared" ca="1" si="29"/>
        <v>683.13656199999991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661.20787800000005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509.61712704302721</v>
      </c>
      <c r="O88" s="182">
        <f t="shared" ca="1" si="26"/>
        <v>164.15899386908848</v>
      </c>
      <c r="P88" s="182">
        <f t="shared" ca="1" si="27"/>
        <v>9.3604410878843343</v>
      </c>
      <c r="Q88" s="182">
        <f t="shared" ca="1" si="28"/>
        <v>0</v>
      </c>
      <c r="R88" s="183">
        <f t="shared" ca="1" si="29"/>
        <v>683.13656199999991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661.20787800000005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509.61712704302721</v>
      </c>
      <c r="O89" s="182">
        <f t="shared" ca="1" si="26"/>
        <v>164.15899386908848</v>
      </c>
      <c r="P89" s="182">
        <f t="shared" ca="1" si="27"/>
        <v>9.3604410878843343</v>
      </c>
      <c r="Q89" s="182">
        <f t="shared" ca="1" si="28"/>
        <v>0</v>
      </c>
      <c r="R89" s="183">
        <f t="shared" ca="1" si="29"/>
        <v>683.13656199999991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661.20787800000005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509.61712704302721</v>
      </c>
      <c r="O90" s="182">
        <f t="shared" ca="1" si="26"/>
        <v>164.15899386908848</v>
      </c>
      <c r="P90" s="182">
        <f t="shared" ca="1" si="27"/>
        <v>9.3604410878843343</v>
      </c>
      <c r="Q90" s="182">
        <f t="shared" ca="1" si="28"/>
        <v>0</v>
      </c>
      <c r="R90" s="183">
        <f t="shared" ca="1" si="29"/>
        <v>683.13656199999991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661.20787800000005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509.61712704302721</v>
      </c>
      <c r="O91" s="182">
        <f t="shared" ca="1" si="26"/>
        <v>164.15899386908848</v>
      </c>
      <c r="P91" s="182">
        <f t="shared" ca="1" si="27"/>
        <v>9.3604410878843343</v>
      </c>
      <c r="Q91" s="182">
        <f t="shared" ca="1" si="28"/>
        <v>0</v>
      </c>
      <c r="R91" s="183">
        <f t="shared" ca="1" si="29"/>
        <v>683.13656199999991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661.20787800000005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509.61712704302721</v>
      </c>
      <c r="O92" s="182">
        <f t="shared" ca="1" si="26"/>
        <v>164.15899386908848</v>
      </c>
      <c r="P92" s="182">
        <f t="shared" ca="1" si="27"/>
        <v>9.3604410878843343</v>
      </c>
      <c r="Q92" s="182">
        <f t="shared" ca="1" si="28"/>
        <v>0</v>
      </c>
      <c r="R92" s="183">
        <f t="shared" ca="1" si="29"/>
        <v>683.13656199999991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661.20787800000005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509.61712704302721</v>
      </c>
      <c r="O93" s="182">
        <f t="shared" ca="1" si="26"/>
        <v>164.15899386908848</v>
      </c>
      <c r="P93" s="182">
        <f t="shared" ca="1" si="27"/>
        <v>9.3604410878843343</v>
      </c>
      <c r="Q93" s="182">
        <f t="shared" ca="1" si="28"/>
        <v>0</v>
      </c>
      <c r="R93" s="183">
        <f t="shared" ca="1" si="29"/>
        <v>683.13656199999991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661.20787800000005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509.61712704302721</v>
      </c>
      <c r="O94" s="182">
        <f t="shared" ca="1" si="26"/>
        <v>164.15899386908848</v>
      </c>
      <c r="P94" s="182">
        <f t="shared" ca="1" si="27"/>
        <v>9.3604410878843343</v>
      </c>
      <c r="Q94" s="182">
        <f t="shared" ca="1" si="28"/>
        <v>0</v>
      </c>
      <c r="R94" s="183">
        <f t="shared" ca="1" si="29"/>
        <v>683.13656199999991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661.20787800000005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509.61712704302721</v>
      </c>
      <c r="O95" s="182">
        <f t="shared" ca="1" si="26"/>
        <v>164.15899386908848</v>
      </c>
      <c r="P95" s="182">
        <f t="shared" ca="1" si="27"/>
        <v>9.3604410878843343</v>
      </c>
      <c r="Q95" s="182">
        <f t="shared" ca="1" si="28"/>
        <v>0</v>
      </c>
      <c r="R95" s="183">
        <f t="shared" ca="1" si="29"/>
        <v>683.13656199999991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661.20787800000005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509.61712704302721</v>
      </c>
      <c r="O96" s="182">
        <f t="shared" ca="1" si="26"/>
        <v>164.15899386908848</v>
      </c>
      <c r="P96" s="182">
        <f t="shared" ca="1" si="27"/>
        <v>9.3604410878843343</v>
      </c>
      <c r="Q96" s="182">
        <f t="shared" ca="1" si="28"/>
        <v>0</v>
      </c>
      <c r="R96" s="183">
        <f t="shared" ca="1" si="29"/>
        <v>683.13656199999991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661.20787800000005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509.61712704302721</v>
      </c>
      <c r="O97" s="182">
        <f t="shared" ca="1" si="26"/>
        <v>164.15899386908848</v>
      </c>
      <c r="P97" s="182">
        <f t="shared" ca="1" si="27"/>
        <v>9.3604410878843343</v>
      </c>
      <c r="Q97" s="182">
        <f t="shared" ca="1" si="28"/>
        <v>0</v>
      </c>
      <c r="R97" s="183">
        <f t="shared" ca="1" si="29"/>
        <v>683.13656199999991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661.20787800000005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509.61712704302721</v>
      </c>
      <c r="O98" s="187">
        <f t="shared" ca="1" si="26"/>
        <v>164.15899386908848</v>
      </c>
      <c r="P98" s="187">
        <f t="shared" ca="1" si="27"/>
        <v>9.3604410878843343</v>
      </c>
      <c r="Q98" s="187">
        <f t="shared" ca="1" si="28"/>
        <v>0</v>
      </c>
      <c r="R98" s="188">
        <f t="shared" ca="1" si="29"/>
        <v>683.13656199999991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16.372967776499994</v>
      </c>
      <c r="H99" s="59">
        <f t="shared" ca="1" si="30"/>
        <v>15.847395502500017</v>
      </c>
      <c r="I99" s="173">
        <f t="shared" ca="1" si="30"/>
        <v>11.816645000000005</v>
      </c>
      <c r="J99" s="54">
        <f t="shared" ca="1" si="30"/>
        <v>3.813359999999995</v>
      </c>
      <c r="K99" s="54">
        <f t="shared" ca="1" si="30"/>
        <v>0.21743999999999949</v>
      </c>
      <c r="L99" s="54">
        <f t="shared" ca="1" si="30"/>
        <v>0</v>
      </c>
      <c r="M99" s="55">
        <f t="shared" ca="1" si="30"/>
        <v>15.847444999999983</v>
      </c>
      <c r="N99" s="56">
        <f t="shared" ca="1" si="30"/>
        <v>12.208500952218863</v>
      </c>
      <c r="O99" s="54">
        <f t="shared" ca="1" si="30"/>
        <v>3.9398162173863156</v>
      </c>
      <c r="P99" s="54">
        <f t="shared" ca="1" si="30"/>
        <v>0.22465060689483249</v>
      </c>
      <c r="Q99" s="54">
        <f t="shared" ca="1" si="30"/>
        <v>0</v>
      </c>
      <c r="R99" s="55">
        <f t="shared" ca="1" si="30"/>
        <v>16.372967776499994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2023-10-17T08:43:51Z</dcterms:modified>
</cp:coreProperties>
</file>